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5\Michael\Corporate\"/>
    </mc:Choice>
  </mc:AlternateContent>
  <xr:revisionPtr revIDLastSave="0" documentId="13_ncr:1_{F81BDA41-DCAF-49A3-B7E7-FA5820272B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come Statement (Profit and..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1" l="1"/>
  <c r="G16" i="1"/>
  <c r="G17" i="1"/>
  <c r="G18" i="1"/>
  <c r="G19" i="1"/>
  <c r="G20" i="1"/>
  <c r="G21" i="1"/>
  <c r="G22" i="1"/>
  <c r="G23" i="1"/>
  <c r="G24" i="1"/>
  <c r="G25" i="1"/>
  <c r="G10" i="1"/>
  <c r="G11" i="1"/>
  <c r="G12" i="1"/>
  <c r="G13" i="1"/>
  <c r="G14" i="1"/>
  <c r="G15" i="1"/>
  <c r="B26" i="1"/>
  <c r="B7" i="1"/>
  <c r="B28" i="1" l="1"/>
  <c r="B30" i="1" s="1"/>
</calcChain>
</file>

<file path=xl/sharedStrings.xml><?xml version="1.0" encoding="utf-8"?>
<sst xmlns="http://schemas.openxmlformats.org/spreadsheetml/2006/main" count="38" uniqueCount="38">
  <si>
    <t>Income Statement (Profit and Loss)</t>
  </si>
  <si>
    <t>UNALOGIX, LLC</t>
  </si>
  <si>
    <t>For the year ended December 31, 2025</t>
  </si>
  <si>
    <t>Account</t>
  </si>
  <si>
    <t>2025</t>
  </si>
  <si>
    <t>Gross Profit</t>
  </si>
  <si>
    <t>Operating Expenses</t>
  </si>
  <si>
    <t>Advertising &amp; Marketing Expenses</t>
  </si>
  <si>
    <t>Bank Service Charges</t>
  </si>
  <si>
    <t>Business License &amp; Fees</t>
  </si>
  <si>
    <t>Courier &amp; Freight Expenses</t>
  </si>
  <si>
    <t>Dues &amp; Subscriptions</t>
  </si>
  <si>
    <t>Education / Training</t>
  </si>
  <si>
    <t>Licensing Fees &amp; Taxes</t>
  </si>
  <si>
    <t>Office Supplies &amp; Software</t>
  </si>
  <si>
    <t>Other Expense</t>
  </si>
  <si>
    <t>Utilities</t>
  </si>
  <si>
    <t>Total Operating Expenses</t>
  </si>
  <si>
    <t>Operating Income</t>
  </si>
  <si>
    <t>Net Income</t>
  </si>
  <si>
    <t>Commissions &amp; Fees</t>
  </si>
  <si>
    <t>Advertising</t>
  </si>
  <si>
    <t>Office Expenses</t>
  </si>
  <si>
    <t>Other - Bank Service Charges</t>
  </si>
  <si>
    <t>Other - Courier &amp; Freight Expense</t>
  </si>
  <si>
    <t>Other - Dues and Subscriptions</t>
  </si>
  <si>
    <t>Other - Education &amp; Training</t>
  </si>
  <si>
    <t>Supplies</t>
  </si>
  <si>
    <t>Taxes &amp; Licenses</t>
  </si>
  <si>
    <t>Credit Account</t>
  </si>
  <si>
    <t>Local Parking &amp; Fees</t>
  </si>
  <si>
    <t>Overnight Travel</t>
  </si>
  <si>
    <t>Local Transportion Expense</t>
  </si>
  <si>
    <t>Mileage</t>
  </si>
  <si>
    <t>Meals &amp; Entertainment</t>
  </si>
  <si>
    <t>Software and SSAS</t>
  </si>
  <si>
    <t>Overnight Travel - Lodging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</si>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</sst>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8" x14ac:knownFonts="1">
    <font>
      <sz val="9"/>
      <color theme="1"/>
      <name val="Arial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EBEBEB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Font="1"/>
    <xf numFmtId="0" fontId="6" fillId="2" borderId="2" xfId="0" applyFont="1" applyFill="1" applyBorder="1" applyAlignment="1">
      <alignment vertical="center"/>
    </xf>
    <xf numFmtId="164" fontId="6" fillId="2" borderId="2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right" vertical="center"/>
    </xf>
    <xf numFmtId="0" fontId="0" fillId="3" borderId="3" xfId="0" applyFont="1" applyFill="1" applyBorder="1" applyAlignment="1">
      <alignment vertical="center"/>
    </xf>
    <xf numFmtId="164" fontId="0" fillId="3" borderId="3" xfId="0" applyNumberFormat="1" applyFont="1" applyFill="1" applyBorder="1" applyAlignment="1">
      <alignment horizontal="right" vertical="center"/>
    </xf>
    <xf numFmtId="0" fontId="7" fillId="0" borderId="0" xfId="0" applyFont="1"/>
    <xf numFmtId="39" fontId="0" fillId="0" borderId="0" xfId="0" applyNumberFormat="1" applyFont="1" applyFill="1"/>
    <xf numFmtId="0" fontId="7" fillId="3" borderId="3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64" fontId="6" fillId="0" borderId="4" xfId="0" applyNumberFormat="1" applyFont="1" applyBorder="1" applyAlignment="1">
      <alignment horizontal="right" vertical="center"/>
    </xf>
    <xf numFmtId="0" fontId="0" fillId="0" borderId="4" xfId="0" applyFont="1" applyBorder="1"/>
    <xf numFmtId="39" fontId="0" fillId="0" borderId="4" xfId="0" applyNumberFormat="1" applyFont="1" applyBorder="1"/>
    <xf numFmtId="39" fontId="0" fillId="3" borderId="0" xfId="0" applyNumberFormat="1" applyFont="1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showGridLines="0" tabSelected="1" topLeftCell="A5" zoomScaleNormal="100" workbookViewId="0">
      <selection activeCell="F29" sqref="F29"/>
    </sheetView>
  </sheetViews>
  <sheetFormatPr defaultRowHeight="11.5" x14ac:dyDescent="0.25"/>
  <cols>
    <col min="1" max="1" width="49.296875" bestFit="1" customWidth="1"/>
    <col min="2" max="2" width="10.5" bestFit="1" customWidth="1"/>
    <col min="3" max="3" width="17.8984375" bestFit="1" customWidth="1"/>
    <col min="7" max="7" width="9.5" bestFit="1" customWidth="1"/>
  </cols>
  <sheetData>
    <row r="1" spans="1:10" s="1" customFormat="1" ht="16.75" customHeight="1" x14ac:dyDescent="0.35">
      <c r="A1" s="2" t="s">
        <v>0</v>
      </c>
      <c r="B1" s="2"/>
    </row>
    <row r="2" spans="1:10" s="3" customFormat="1" ht="14.4" customHeight="1" x14ac:dyDescent="0.35">
      <c r="A2" s="4" t="s">
        <v>1</v>
      </c>
      <c r="B2" s="4"/>
    </row>
    <row r="3" spans="1:10" s="3" customFormat="1" ht="14.4" customHeight="1" x14ac:dyDescent="0.35">
      <c r="A3" s="4" t="s">
        <v>2</v>
      </c>
      <c r="B3" s="4"/>
    </row>
    <row r="4" spans="1:10" ht="13.4" customHeight="1" x14ac:dyDescent="0.25"/>
    <row r="5" spans="1:10" s="5" customFormat="1" ht="12.15" customHeight="1" x14ac:dyDescent="0.25">
      <c r="A5" s="6" t="s">
        <v>3</v>
      </c>
      <c r="B5" s="7" t="s">
        <v>4</v>
      </c>
      <c r="E5" s="5" t="s">
        <v>29</v>
      </c>
      <c r="I5" s="5" t="s">
        <v>33</v>
      </c>
      <c r="J5" s="5">
        <v>7476</v>
      </c>
    </row>
    <row r="6" spans="1:10" ht="13.4" customHeight="1" x14ac:dyDescent="0.25"/>
    <row r="7" spans="1:10" s="8" customFormat="1" ht="11" customHeight="1" x14ac:dyDescent="0.25">
      <c r="A7" s="9" t="s">
        <v>5</v>
      </c>
      <c r="B7" s="10">
        <f>(0 - 0)</f>
        <v>0</v>
      </c>
    </row>
    <row r="8" spans="1:10" ht="13.4" customHeight="1" x14ac:dyDescent="0.25"/>
    <row r="9" spans="1:10" s="5" customFormat="1" ht="12.15" customHeight="1" x14ac:dyDescent="0.25">
      <c r="A9" s="11" t="s">
        <v>6</v>
      </c>
      <c r="B9" s="11"/>
      <c r="G9" s="5" t="s">
        <v>37</v>
      </c>
    </row>
    <row r="10" spans="1:10" s="8" customFormat="1" ht="11" customHeight="1" x14ac:dyDescent="0.25">
      <c r="A10" s="12" t="s">
        <v>7</v>
      </c>
      <c r="B10" s="13">
        <v>1500</v>
      </c>
      <c r="C10" s="8" t="s">
        <v>21</v>
      </c>
      <c r="G10" s="23">
        <f t="shared" ref="G10:G25" si="0">B10+E10+F10</f>
        <v>1500</v>
      </c>
    </row>
    <row r="11" spans="1:10" s="8" customFormat="1" ht="11" customHeight="1" x14ac:dyDescent="0.25">
      <c r="A11" s="14" t="s">
        <v>8</v>
      </c>
      <c r="B11" s="15">
        <v>155</v>
      </c>
      <c r="C11" s="8" t="s">
        <v>23</v>
      </c>
      <c r="G11" s="23">
        <f t="shared" si="0"/>
        <v>155</v>
      </c>
    </row>
    <row r="12" spans="1:10" s="8" customFormat="1" ht="11" customHeight="1" x14ac:dyDescent="0.25">
      <c r="A12" s="14" t="s">
        <v>9</v>
      </c>
      <c r="B12" s="15">
        <v>60</v>
      </c>
      <c r="C12" s="8" t="s">
        <v>20</v>
      </c>
      <c r="G12" s="23">
        <f t="shared" si="0"/>
        <v>60</v>
      </c>
    </row>
    <row r="13" spans="1:10" s="8" customFormat="1" ht="11" customHeight="1" x14ac:dyDescent="0.25">
      <c r="A13" s="14" t="s">
        <v>13</v>
      </c>
      <c r="B13" s="15">
        <v>519</v>
      </c>
      <c r="C13" s="16" t="s">
        <v>28</v>
      </c>
      <c r="F13" s="17"/>
      <c r="G13" s="23">
        <f t="shared" si="0"/>
        <v>519</v>
      </c>
    </row>
    <row r="14" spans="1:10" s="8" customFormat="1" ht="11" customHeight="1" x14ac:dyDescent="0.25">
      <c r="A14" s="14" t="s">
        <v>10</v>
      </c>
      <c r="B14" s="15">
        <v>538.4</v>
      </c>
      <c r="C14" s="8" t="s">
        <v>24</v>
      </c>
      <c r="G14" s="23">
        <f t="shared" si="0"/>
        <v>538.4</v>
      </c>
    </row>
    <row r="15" spans="1:10" s="8" customFormat="1" ht="11" customHeight="1" x14ac:dyDescent="0.25">
      <c r="A15" s="14" t="s">
        <v>11</v>
      </c>
      <c r="B15" s="15">
        <v>466.17</v>
      </c>
      <c r="C15" s="8" t="s">
        <v>25</v>
      </c>
      <c r="E15" s="8">
        <v>447.19</v>
      </c>
      <c r="F15" s="8">
        <v>2354.0700000000002</v>
      </c>
      <c r="G15" s="23">
        <f>B15+E15+F15</f>
        <v>3267.4300000000003</v>
      </c>
    </row>
    <row r="16" spans="1:10" s="8" customFormat="1" ht="11" customHeight="1" x14ac:dyDescent="0.25">
      <c r="A16" s="14" t="s">
        <v>12</v>
      </c>
      <c r="B16" s="15">
        <v>1583.14</v>
      </c>
      <c r="C16" s="8" t="s">
        <v>26</v>
      </c>
      <c r="E16" s="8">
        <v>409.44</v>
      </c>
      <c r="G16" s="23">
        <f t="shared" si="0"/>
        <v>1992.5800000000002</v>
      </c>
    </row>
    <row r="17" spans="1:7" s="8" customFormat="1" ht="11" customHeight="1" x14ac:dyDescent="0.25">
      <c r="A17" s="14" t="s">
        <v>14</v>
      </c>
      <c r="B17" s="15">
        <v>4170.99</v>
      </c>
      <c r="C17" s="8" t="s">
        <v>22</v>
      </c>
      <c r="G17" s="23">
        <f t="shared" si="0"/>
        <v>4170.99</v>
      </c>
    </row>
    <row r="18" spans="1:7" s="8" customFormat="1" ht="11" customHeight="1" x14ac:dyDescent="0.25">
      <c r="A18" s="14" t="s">
        <v>15</v>
      </c>
      <c r="B18" s="15">
        <v>142.62</v>
      </c>
      <c r="C18" s="8" t="s">
        <v>27</v>
      </c>
      <c r="E18" s="8">
        <v>174.5</v>
      </c>
      <c r="G18" s="23">
        <f t="shared" si="0"/>
        <v>317.12</v>
      </c>
    </row>
    <row r="19" spans="1:7" s="8" customFormat="1" ht="11" customHeight="1" x14ac:dyDescent="0.25">
      <c r="A19" s="14" t="s">
        <v>16</v>
      </c>
      <c r="B19" s="15">
        <v>1440</v>
      </c>
      <c r="E19" s="8">
        <v>1042.55</v>
      </c>
      <c r="G19" s="23">
        <f t="shared" si="0"/>
        <v>2482.5500000000002</v>
      </c>
    </row>
    <row r="20" spans="1:7" s="8" customFormat="1" ht="11" customHeight="1" x14ac:dyDescent="0.25">
      <c r="A20" s="18" t="s">
        <v>30</v>
      </c>
      <c r="B20" s="15"/>
      <c r="E20" s="8">
        <v>789.47</v>
      </c>
      <c r="G20" s="23">
        <f t="shared" si="0"/>
        <v>789.47</v>
      </c>
    </row>
    <row r="21" spans="1:7" s="8" customFormat="1" ht="11" customHeight="1" x14ac:dyDescent="0.25">
      <c r="A21" s="18" t="s">
        <v>31</v>
      </c>
      <c r="B21" s="15"/>
      <c r="E21" s="8">
        <v>8317.86</v>
      </c>
      <c r="G21" s="23">
        <f t="shared" si="0"/>
        <v>8317.86</v>
      </c>
    </row>
    <row r="22" spans="1:7" s="8" customFormat="1" ht="11" customHeight="1" x14ac:dyDescent="0.25">
      <c r="A22" s="18" t="s">
        <v>36</v>
      </c>
      <c r="B22" s="15"/>
      <c r="E22" s="8">
        <v>3384.91</v>
      </c>
      <c r="G22" s="23">
        <f t="shared" si="0"/>
        <v>3384.91</v>
      </c>
    </row>
    <row r="23" spans="1:7" s="8" customFormat="1" ht="11" customHeight="1" x14ac:dyDescent="0.25">
      <c r="A23" s="18" t="s">
        <v>32</v>
      </c>
      <c r="B23" s="15"/>
      <c r="E23" s="8">
        <v>207.48</v>
      </c>
      <c r="G23" s="23">
        <f t="shared" si="0"/>
        <v>207.48</v>
      </c>
    </row>
    <row r="24" spans="1:7" s="8" customFormat="1" ht="11" customHeight="1" x14ac:dyDescent="0.25">
      <c r="A24" s="18" t="s">
        <v>34</v>
      </c>
      <c r="B24" s="15"/>
      <c r="E24" s="8">
        <v>5188.01</v>
      </c>
      <c r="G24" s="23">
        <f t="shared" si="0"/>
        <v>5188.01</v>
      </c>
    </row>
    <row r="25" spans="1:7" s="8" customFormat="1" ht="11" customHeight="1" x14ac:dyDescent="0.25">
      <c r="A25" s="18" t="s">
        <v>35</v>
      </c>
      <c r="B25" s="15"/>
      <c r="E25" s="8">
        <v>2354.0700000000002</v>
      </c>
      <c r="G25" s="23">
        <f t="shared" si="0"/>
        <v>2354.0700000000002</v>
      </c>
    </row>
    <row r="26" spans="1:7" s="8" customFormat="1" ht="11" customHeight="1" thickBot="1" x14ac:dyDescent="0.3">
      <c r="A26" s="19" t="s">
        <v>17</v>
      </c>
      <c r="B26" s="20">
        <f>SUM(B10:B19)</f>
        <v>10575.320000000002</v>
      </c>
      <c r="C26" s="21"/>
      <c r="D26" s="21"/>
      <c r="E26" s="21"/>
      <c r="F26" s="21"/>
      <c r="G26" s="22">
        <f>SUM(G10:G25)</f>
        <v>35244.870000000003</v>
      </c>
    </row>
    <row r="27" spans="1:7" ht="13.4" customHeight="1" thickTop="1" x14ac:dyDescent="0.25"/>
    <row r="28" spans="1:7" s="8" customFormat="1" ht="11" customHeight="1" x14ac:dyDescent="0.25">
      <c r="A28" s="9" t="s">
        <v>18</v>
      </c>
      <c r="B28" s="10">
        <f>(B7 - B26)</f>
        <v>-10575.320000000002</v>
      </c>
    </row>
    <row r="29" spans="1:7" ht="13.4" customHeight="1" x14ac:dyDescent="0.25"/>
    <row r="30" spans="1:7" s="8" customFormat="1" ht="11" customHeight="1" x14ac:dyDescent="0.25">
      <c r="A30" s="9" t="s">
        <v>19</v>
      </c>
      <c r="B30" s="10">
        <f>(B28 + 0)</f>
        <v>-10575.320000000002</v>
      </c>
    </row>
  </sheetData>
  <pageMargins left="0.7" right="0.7" top="0.75" bottom="0.75" header="0.3" footer="0.3"/>
  <pageSetup paperSize="9" fitToWidth="0" fitToHeight="0" orientation="portrait" horizontalDpi="0" verticalDpi="0"/>
  <headerFooter>
    <oddFooter>&amp;L_x000D_&amp;1#&amp;"Calibri"&amp;10&amp;K000000 Confidential- Oracle Internal</oddFooter>
  </headerFooter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Income Statement (Profit and...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Michael Dombaugh</cp:lastModifiedBy>
  <dcterms:created xsi:type="dcterms:W3CDTF">2026-03-21T21:02:21Z</dcterms:created>
  <dcterms:modified xsi:type="dcterms:W3CDTF">2026-03-21T21:44:49Z</dcterms:modified>
</cp:coreProperties>
</file>