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G:\My Drive\Personal\Taxes\2025\Michael\Business\"/>
    </mc:Choice>
  </mc:AlternateContent>
  <xr:revisionPtr revIDLastSave="0" documentId="13_ncr:1_{CE711A0C-C51B-44E7-9625-7545F94FAEF7}" xr6:coauthVersionLast="47" xr6:coauthVersionMax="47" xr10:uidLastSave="{00000000-0000-0000-0000-000000000000}"/>
  <bookViews>
    <workbookView xWindow="28680" yWindow="435" windowWidth="29040" windowHeight="15720" tabRatio="757" activeTab="3" xr2:uid="{00000000-000D-0000-FFFF-FFFF00000000}"/>
  </bookViews>
  <sheets>
    <sheet name="UNALOGIX" sheetId="1" r:id="rId1"/>
    <sheet name="EG" sheetId="8" r:id="rId2"/>
    <sheet name="EG2" sheetId="11" r:id="rId3"/>
    <sheet name="PuertoLogix" sheetId="5" r:id="rId4"/>
    <sheet name="Summary by Category" sheetId="2" r:id="rId5"/>
    <sheet name="Monthly Breakdown" sheetId="3" r:id="rId6"/>
    <sheet name="Other Expenses" sheetId="10" r:id="rId7"/>
  </sheets>
  <definedNames>
    <definedName name="_xlnm._FilterDatabase" localSheetId="0" hidden="1">UNALOGIX!$A$1:$E$315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48" i="5" l="1"/>
  <c r="E81" i="5"/>
  <c r="E63" i="5"/>
  <c r="G57" i="5"/>
  <c r="G3" i="11"/>
  <c r="G7" i="11"/>
  <c r="G48" i="11"/>
  <c r="G39" i="11"/>
  <c r="G33" i="11"/>
  <c r="G23" i="11"/>
  <c r="G16" i="11"/>
  <c r="G10" i="11"/>
  <c r="I3" i="1"/>
  <c r="G433" i="1"/>
  <c r="C95" i="11" l="1"/>
  <c r="G36" i="8"/>
  <c r="F316" i="1"/>
  <c r="F299" i="1"/>
  <c r="F230" i="1"/>
  <c r="F219" i="1"/>
  <c r="F78" i="1"/>
  <c r="F62" i="1"/>
  <c r="F53" i="1"/>
  <c r="F10" i="1"/>
  <c r="F283" i="1"/>
  <c r="C8" i="5"/>
  <c r="C9" i="5"/>
  <c r="C10" i="5"/>
  <c r="C13" i="5"/>
  <c r="C14" i="5"/>
  <c r="C35" i="5"/>
  <c r="E36" i="5" s="1"/>
  <c r="C20" i="5"/>
  <c r="C21" i="5"/>
  <c r="C22" i="5"/>
  <c r="C23" i="5"/>
  <c r="C24" i="5"/>
  <c r="C27" i="5"/>
  <c r="E33" i="5" s="1"/>
  <c r="C7" i="5"/>
  <c r="C3" i="5"/>
  <c r="C4" i="5"/>
  <c r="C5" i="5"/>
  <c r="C2" i="5"/>
  <c r="M16" i="3"/>
  <c r="L16" i="3"/>
  <c r="K16" i="3"/>
  <c r="J16" i="3"/>
  <c r="I16" i="3"/>
  <c r="H16" i="3"/>
  <c r="G16" i="3"/>
  <c r="F16" i="3"/>
  <c r="E16" i="3"/>
  <c r="D16" i="3"/>
  <c r="C16" i="3"/>
  <c r="B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2" i="3"/>
  <c r="N16" i="3" s="1"/>
  <c r="C16" i="2"/>
  <c r="B16" i="2"/>
  <c r="E24" i="5" l="1"/>
  <c r="E10" i="5"/>
  <c r="E5" i="5"/>
</calcChain>
</file>

<file path=xl/sharedStrings.xml><?xml version="1.0" encoding="utf-8"?>
<sst xmlns="http://schemas.openxmlformats.org/spreadsheetml/2006/main" count="2308" uniqueCount="497">
  <si>
    <t>Category</t>
  </si>
  <si>
    <t>Date</t>
  </si>
  <si>
    <t>Description</t>
  </si>
  <si>
    <t>Card</t>
  </si>
  <si>
    <t>Amount</t>
  </si>
  <si>
    <t>Amazon Purchase (Review)</t>
  </si>
  <si>
    <t>Chase Amazon</t>
  </si>
  <si>
    <t>Chase United</t>
  </si>
  <si>
    <t>WF Active Cash</t>
  </si>
  <si>
    <t>Citi AA</t>
  </si>
  <si>
    <t>Automotive</t>
  </si>
  <si>
    <t>Communication &amp; Internet</t>
  </si>
  <si>
    <t>MI TIGO PAGO MOVIL AUTOMA</t>
  </si>
  <si>
    <t>MI TIGO RECARGAS INTER DO</t>
  </si>
  <si>
    <t>T-MOBILE STORE # 361D AMARILLO TX</t>
  </si>
  <si>
    <t>MI TIGO PAGO MOVIL</t>
  </si>
  <si>
    <t>Education &amp; Prof Development</t>
  </si>
  <si>
    <t>PAYPAL *LEAPLY</t>
  </si>
  <si>
    <t>theleaply</t>
  </si>
  <si>
    <t>vtheleaply</t>
  </si>
  <si>
    <t>FP *RUMBLE USA INC LONGBOAT KEY FL</t>
  </si>
  <si>
    <t>Fuel &amp; Gas</t>
  </si>
  <si>
    <t>Healthcare (Personal)</t>
  </si>
  <si>
    <t>Meals &amp; Dining</t>
  </si>
  <si>
    <t>ASIAN BISTRO AMARILLO TX</t>
  </si>
  <si>
    <t>TEXAS ROADHOUSE #2146 AMARILLO TX</t>
  </si>
  <si>
    <t>MCDONALD'S F13611 PAMPA TX</t>
  </si>
  <si>
    <t>LAMPLIGHTER RESTAURANT PAMPA TX</t>
  </si>
  <si>
    <t>THE PLAZA RESTAURANT I PAMPA TX</t>
  </si>
  <si>
    <t>PAYPAL *OLIVE GARDEN 0021</t>
  </si>
  <si>
    <t>TEXAS ROSE STEAKHOUSE PAMPA TX</t>
  </si>
  <si>
    <t>VERONA ITALIAN BISTRO PAMPA TX</t>
  </si>
  <si>
    <t>LITTLE CAESARS 3070-00 PAMPA TX</t>
  </si>
  <si>
    <t>WENDY'S 248 PAMPA TX</t>
  </si>
  <si>
    <t>El Patio Mexican Grill WEATHERFORD OK</t>
  </si>
  <si>
    <t>MCDONALD'S F13611</t>
  </si>
  <si>
    <t>ASIAN BISTRO</t>
  </si>
  <si>
    <t>VALLARTA MEXICAN GRILL PAMPA TX</t>
  </si>
  <si>
    <t>BLOOM CAFE PAMPA TX</t>
  </si>
  <si>
    <t>FLIPZ BURGERS PAMPA TX</t>
  </si>
  <si>
    <t>TAILWIND AMA</t>
  </si>
  <si>
    <t>KFC C975029</t>
  </si>
  <si>
    <t>REST DAY OFF</t>
  </si>
  <si>
    <t>MERPAGO*CUATESYCUETES</t>
  </si>
  <si>
    <t>REST CK</t>
  </si>
  <si>
    <t>COEXIST BISTRO</t>
  </si>
  <si>
    <t>SAYULITA MALECON</t>
  </si>
  <si>
    <t>CHICK FIL A- PENA</t>
  </si>
  <si>
    <t>VALLARTA APT MNMKT ADC</t>
  </si>
  <si>
    <t>THE PLAZA RESTAURANT III</t>
  </si>
  <si>
    <t>BIG TEXAN STEAK RANCH INC</t>
  </si>
  <si>
    <t>EL TEJAVAN</t>
  </si>
  <si>
    <t>CHINA MAX</t>
  </si>
  <si>
    <t>FUEGOS MEXICAN RESTAURAN</t>
  </si>
  <si>
    <t>PIZZA HUT EL PORVENIR PH7</t>
  </si>
  <si>
    <t>RED ROBIN NO 507</t>
  </si>
  <si>
    <t>GOLD CHICKEN GOLD</t>
  </si>
  <si>
    <t>LA ESQUINA PASTELERA TP</t>
  </si>
  <si>
    <t>TEXAS ROSE STEAKHOUSE</t>
  </si>
  <si>
    <t>TEXAS ROADHOUSE #2146</t>
  </si>
  <si>
    <t>PIZZA HUT PUERTO CORTE CORTES HND</t>
  </si>
  <si>
    <t>REST BAR MAR Y VINO</t>
  </si>
  <si>
    <t>REST THE BLUE SHRIMP</t>
  </si>
  <si>
    <t>FLIPZ BURGERS</t>
  </si>
  <si>
    <t>CHILI'S 1351 ECOMM AMARILLO TX</t>
  </si>
  <si>
    <t>PIZZA PLANET ON PARAMO AMARILLO TX</t>
  </si>
  <si>
    <t>PIZZA HUT 035920 CANADIAN TX</t>
  </si>
  <si>
    <t>SQ *LA HACIENDA</t>
  </si>
  <si>
    <t>UBER *EATS HELP.UBER.COMCA</t>
  </si>
  <si>
    <t>TEXAS ROADHOUSE #2195 PARKER CO</t>
  </si>
  <si>
    <t>WHATABURGER 371 Q26 AMARILLO TX</t>
  </si>
  <si>
    <t>TWIN PEAKS - AMARILLO</t>
  </si>
  <si>
    <t>My Thai Restaurant Amarillo TX</t>
  </si>
  <si>
    <t>SQ *MIMIS RESTAURANT Amarillo TX</t>
  </si>
  <si>
    <t>CHEDDAR'S 0202033 AMARILLO TX</t>
  </si>
  <si>
    <t>UBER* EATS UBER.COM/MX/EMX</t>
  </si>
  <si>
    <t>FREDDYS 72-0003</t>
  </si>
  <si>
    <t>DFW CHILI'S C-35 DALLAS TX</t>
  </si>
  <si>
    <t>MCDONALD'S F31248</t>
  </si>
  <si>
    <t>TST*RED HORN COFFEE HOUS</t>
  </si>
  <si>
    <t>TST* PANDA EXPRESS - IHA</t>
  </si>
  <si>
    <t>MCDONALD'S F4542</t>
  </si>
  <si>
    <t>TST*JACK ALLENS KITCHEN</t>
  </si>
  <si>
    <t>DICKEYS BBQ TX2099</t>
  </si>
  <si>
    <t>My Thai Restaurant</t>
  </si>
  <si>
    <t>SQ *SIP PHO AUSTIN TX</t>
  </si>
  <si>
    <t>CHIPOTLE 5719</t>
  </si>
  <si>
    <t>ROCK INN CAFE</t>
  </si>
  <si>
    <t>SCHLOTZSKY'S 100132 OL</t>
  </si>
  <si>
    <t>AUS Second BarKitchen</t>
  </si>
  <si>
    <t>187 BRAUMS STORE</t>
  </si>
  <si>
    <t>PAR*SMOOTHIE KING SK1547 CASTLE ROCK CO</t>
  </si>
  <si>
    <t>Professional Services</t>
  </si>
  <si>
    <t>Experian* Credit Report</t>
  </si>
  <si>
    <t>HRB ONLINE TAX PRODUCT</t>
  </si>
  <si>
    <t>Software &amp; Subscriptions</t>
  </si>
  <si>
    <t>APPLE.COM/BILL</t>
  </si>
  <si>
    <t>GOOGLE *Google One</t>
  </si>
  <si>
    <t>GOOGLE *YouTubePremium</t>
  </si>
  <si>
    <t>Audible*ZC5P318T0</t>
  </si>
  <si>
    <t>Audible*1225V6543</t>
  </si>
  <si>
    <t>Audible*6D1UG93O3</t>
  </si>
  <si>
    <t>AMAZON PRIME*N251G3RZ2</t>
  </si>
  <si>
    <t>Audible*ZT4II32E3</t>
  </si>
  <si>
    <t>PP*GOOGLE YOUTUBE</t>
  </si>
  <si>
    <t>PP*GOOGLE GOOGLE ONE</t>
  </si>
  <si>
    <t>Audible*N69RT9TW2</t>
  </si>
  <si>
    <t>AMAZON PRIME*NH51810J1</t>
  </si>
  <si>
    <t>Audible*NQ8BF8260</t>
  </si>
  <si>
    <t>AMAZON PRIME*NL0006Y62</t>
  </si>
  <si>
    <t>Google Notion Notes T Mountain View CA</t>
  </si>
  <si>
    <t>Google OtterAI Transc Mountain View CA</t>
  </si>
  <si>
    <t>Google One Mountain View CA</t>
  </si>
  <si>
    <t>Audible*DG2DG0NH3</t>
  </si>
  <si>
    <t>CLAUDE.AI SUBSCRIPTION SAN FRANCISCO CA</t>
  </si>
  <si>
    <t>AMAZON PRIME*LU8S37PP3</t>
  </si>
  <si>
    <t>CLAUDE.AI SUBSCRIPTION SAN FRANCISCO CA null XXXXXXXXXXXX1084</t>
  </si>
  <si>
    <t>Google To Do List Mountain View CA null XXXXXXXXXXXX8309</t>
  </si>
  <si>
    <t>Google FarsightPrime Mountain View CA</t>
  </si>
  <si>
    <t>GOOGLE *Google One 650-253-0000 CA</t>
  </si>
  <si>
    <t>Audible*YK2LY57T3</t>
  </si>
  <si>
    <t>AMAZON PRIME*5P20O7753</t>
  </si>
  <si>
    <t>Google FARSIGHT Mountain View CA null XXXXXXXXXXXX8309</t>
  </si>
  <si>
    <t>Audible*NJ9IO2XA1</t>
  </si>
  <si>
    <t>AMAZON PRIME*NF23672L0</t>
  </si>
  <si>
    <t>Spotify USA 877-7781161 NY</t>
  </si>
  <si>
    <t>GOOGLE *Google One MOUNTAIN VIEW CA</t>
  </si>
  <si>
    <t>AMAZON PRIME*N46MC23N0 Amzn.com/billWA</t>
  </si>
  <si>
    <t>APPLE.COM/BILL 866-712-7753 CA</t>
  </si>
  <si>
    <t>ABACUS.AI ABACUS.AI CA</t>
  </si>
  <si>
    <t>Audible*N46QC4YU1</t>
  </si>
  <si>
    <t>OPENAI *CHATGPT SUBSCR OPENAI.COM CA</t>
  </si>
  <si>
    <t>UBER* ONE UBER.COM/MX/EMX</t>
  </si>
  <si>
    <t>DIGITALOCEAN.COM DIGITALOCEAN.NY</t>
  </si>
  <si>
    <t>UBER *ONE MEMBERSHIP UBER.COM/BILLCA</t>
  </si>
  <si>
    <t>AMAZON PRIME*BT9AY3AV2</t>
  </si>
  <si>
    <t>SPOTIFY 877-778-1161 NY</t>
  </si>
  <si>
    <t>Google FARSIGHT Mountain View CA</t>
  </si>
  <si>
    <t>AMAZON PRIME*MD7XV7U53 Amzn.com/billWA</t>
  </si>
  <si>
    <t>Audible*BB3JS2AA1</t>
  </si>
  <si>
    <t>UBER* ONE MEMBERSHIP UBER.COM/MX/EMX</t>
  </si>
  <si>
    <t>AMAZON PRIME*6X1N96ZK3</t>
  </si>
  <si>
    <t>AMAZON PRIME*5Q5N36DV3 amzn.com/billWA</t>
  </si>
  <si>
    <t>AMAZON PRIME*XF8T475U3 Amzn.com/billWA</t>
  </si>
  <si>
    <t>Audible*TX79D14P3</t>
  </si>
  <si>
    <t>Streaming Services</t>
  </si>
  <si>
    <t>HLU*HULUPLUS</t>
  </si>
  <si>
    <t>Roku for Univision Commun</t>
  </si>
  <si>
    <t>The Roku Channel</t>
  </si>
  <si>
    <t>Roku for Disney Electroni</t>
  </si>
  <si>
    <t>Roku for Peacock TV LLC</t>
  </si>
  <si>
    <t>Roku for TelevisaUnivisio</t>
  </si>
  <si>
    <t>Hulu</t>
  </si>
  <si>
    <t>Travel - Car/Parking/Tolls</t>
  </si>
  <si>
    <t>LAZ PARKING M21158DPAMA</t>
  </si>
  <si>
    <t>LAZ PARKING M21158DPAM AMARILLO TX</t>
  </si>
  <si>
    <t>LAZ PKG M21158FLASH AMARILLO TX</t>
  </si>
  <si>
    <t>LAZ PKG M21158FLASH</t>
  </si>
  <si>
    <t>ALAMO RENT-A-CAR</t>
  </si>
  <si>
    <t>ALAMO TOLL</t>
  </si>
  <si>
    <t>Travel - Flights</t>
  </si>
  <si>
    <t>UNITED SUPERMARKET 528 PAMPA TX</t>
  </si>
  <si>
    <t>UNITED      0162461465971</t>
  </si>
  <si>
    <t>UNITED      0162461465970</t>
  </si>
  <si>
    <t>UNITED      0162467849058</t>
  </si>
  <si>
    <t>UNITED      0164479526511</t>
  </si>
  <si>
    <t>UNITED      0164479526510</t>
  </si>
  <si>
    <t>UNITED      0162468956124</t>
  </si>
  <si>
    <t>UNITED      0162468956123</t>
  </si>
  <si>
    <t>UNITED      0164483869872</t>
  </si>
  <si>
    <t>UNITED      0164483869871</t>
  </si>
  <si>
    <t>UNITED      0164486289221</t>
  </si>
  <si>
    <t>UNITED      0164486289220</t>
  </si>
  <si>
    <t>UNITED      0162483777055</t>
  </si>
  <si>
    <t>AMERICAN0012237559507 PHOENIX AZNAME: DOMBAUGH/MICHAE DEPART:06/19/2025 DFW TO BJX: AA: CLASS:Y : STOP: O AMA TO DFW: AA: CLASS:Y : STOP: O</t>
  </si>
  <si>
    <t>AMERICAN0012237586127 PHOENIX AZNAME: SCOTT JUAREZ/KE DEPART:07/05/2025 DFW TO AMA: AA: CLASS:Y : STOP: O PVR TO DFW: AA: CLASS:Y : STOP: O</t>
  </si>
  <si>
    <t>AMERICAN0012237586126 PHOENIX AZNAME: DOMBAUGH/MICHAE DEPART:07/05/2025 DFW TO AMA: AA: CLASS:Y : STOP: O PVR TO DFW: AA: CLASS:Y : STOP: O</t>
  </si>
  <si>
    <t>AMERICAN0010272357961 AMARILLO TXNAME: DOMBAUGH/MICHAE DEPART:06/19/2025 EBC TO FEE: AA: CLASS:Y : STOP: O</t>
  </si>
  <si>
    <t>AMERICAN0010273235354 MEXICO CITY MEXNAME: DOMBAUGH/MICHAE DEPART:07/05/2025 EBC TO FEE: AA: CLASS:Y : STOP: O</t>
  </si>
  <si>
    <t>AMERICAN0010273235367 MEXICO CITY MEXNAME: SCOTT JUAREZ/KE DEPART:07/05/2025 EBC TO FEE: AA: CLASS:Y : STOP: O</t>
  </si>
  <si>
    <t>AMERICAN0018318284542 SEATTLE WANAME: SUAREZCONDE/JUA DEPART:11/11/2025 BJX TO DFW: AA: CLASS:X : STOP: X</t>
  </si>
  <si>
    <t>AMERICAN00173196400484 SEATTLE WANAME: SUAREZCONDE/JUA DEPART:11/11/2025 DFW TO AMA: AA: CLASS:B : STOP: X BJX TO DFW: AA: CLASS:B : STOP: O</t>
  </si>
  <si>
    <t>SOUTHWES52673802617472 SOUTHWEST.COM TXNAME: DOMBAUGH RAYAS/KATHR DEPART:10/18/2025 DAL TO AMA: WN: CLASS:C : STOP: O DEN TO DAL: WN: CLASS:C : STOP: O</t>
  </si>
  <si>
    <t>SOUTHWES52673802617483 SOUTHWEST.COM TXNAME: DOMBAUGH RAYAS/NIVEL DEPART:10/18/2025 DAL TO AMA: WN: CLASS:C : STOP: O DEN TO DAL: WN: CLASS:C : STOP: O</t>
  </si>
  <si>
    <t>UNITED      0162341079742</t>
  </si>
  <si>
    <t>UNITED      0162341079738</t>
  </si>
  <si>
    <t>SWA*EXCS_BAG5264295456525800-435-9792 TX</t>
  </si>
  <si>
    <t>UNITED      0164341026675</t>
  </si>
  <si>
    <t>UNITED      0164341026674</t>
  </si>
  <si>
    <t>PHR*SOUTHWESTRETINASP AMARILLO TX</t>
  </si>
  <si>
    <t>UNITED      0164348710056</t>
  </si>
  <si>
    <t>UNITED      0162351538776</t>
  </si>
  <si>
    <t>UNITED      0164348710055</t>
  </si>
  <si>
    <t>UNITED      0164348710054</t>
  </si>
  <si>
    <t>UNITED      0164348709954</t>
  </si>
  <si>
    <t>UNITED      0164348710059</t>
  </si>
  <si>
    <t>UNITED      0164348710058</t>
  </si>
  <si>
    <t>UNITED      0162351538778</t>
  </si>
  <si>
    <t>UNITED      0164348710057</t>
  </si>
  <si>
    <t>UNITED      0162351538777</t>
  </si>
  <si>
    <t>AMERICAN0012293337494 PHOENIX AZNAME: DOMBAUGH/MICHAE DEPART:11/27/2025 DFW TO BJX: AA: CLASS:Y : STOP: O AMA TO DFW: AA: CLASS:Y : STOP: O</t>
  </si>
  <si>
    <t>AMERICAN0010638847651 PHOENIX AZNAME: DOMBAUGH/MICHAE DEPART:12/02/2025 DFW TO AMA: AA: CLASS:B : STOP: X AUS TO DFW: AA: CLASS:B : STOP: X</t>
  </si>
  <si>
    <t>AMERICAN0012293346096 PHOENIX AZNAME: DOMBAUGH/MICHAE DEPART:12/02/2025 DFW TO AMA: AA: CLASS:B : STOP: X AUS TO DFW: AA: CLASS:B : STOP: X</t>
  </si>
  <si>
    <t>AMERICAN0010278982461 AMARILLO TXNAME: DOMBAUGH/MICHAE DEPART:11/27/2025 EBC TO FEE: AA: CLASS:Y : STOP: O</t>
  </si>
  <si>
    <t>UNITED      0164349587417</t>
  </si>
  <si>
    <t>UNITED EXPRESS 523</t>
  </si>
  <si>
    <t>AMERICAN0012298763945 PHOENIX AZNAME: SCOTT JURAEZ/KE DEPART:12/22/2025 DFW TO AMA: AA: CLASS:B : STOP: X AUS TO DFW: AA: CLASS:B : STOP: X</t>
  </si>
  <si>
    <t>AMERICAN0010639982962 PHOENIX AZNAME: DOMBAUGH/MICHAE DEPART:12/22/2025 DFW TO AMA: AA: CLASS:B : STOP: X AUS TO DFW: AA: CLASS:B : STOP: X</t>
  </si>
  <si>
    <t>AMERICAN0012298763944 PHOENIX AZNAME: DOMBAUGH/MICHAE DEPART:12/22/2025 DFW TO AMA: AA: CLASS:B : STOP: X AUS TO DFW: AA: CLASS:B : STOP: X</t>
  </si>
  <si>
    <t>AMERICAN0010639982963 PHOENIX AZNAME: SCOTT JURAEZ/KE DEPART:12/22/2025 DFW TO AMA: AA: CLASS:B : STOP: X AUS TO DFW: AA: CLASS:B : STOP: X</t>
  </si>
  <si>
    <t>FRONTIER AI GIVJKN DENVER CO</t>
  </si>
  <si>
    <t>FRONTIER AIRLINES ONBOARDIRVING TX</t>
  </si>
  <si>
    <t>Travel - Lodging</t>
  </si>
  <si>
    <t>Orbitz*73019465738616</t>
  </si>
  <si>
    <t>Orbitz*73055423033029</t>
  </si>
  <si>
    <t>Orbitz*73055430015260</t>
  </si>
  <si>
    <t>HOMES TO SUITES BY HILTON</t>
  </si>
  <si>
    <t>COUNTRY INN &amp;amp; STES AMA</t>
  </si>
  <si>
    <t>Orbitz*73205803844095</t>
  </si>
  <si>
    <t>Orbitz*73216233650625 Carson City NV</t>
  </si>
  <si>
    <t>Orbitz*73273673554602 ORBITZ.COM WA</t>
  </si>
  <si>
    <t>Orbitz*73316988169284</t>
  </si>
  <si>
    <t>HILTON AUSTIN AIRPORT AUSTIN TX PHONE NUMBER: 5126342172 FOLIO NUMBER: 74218195 ARRIVE: 12/01/2025 DEPART:12/02/2025</t>
  </si>
  <si>
    <t>Orbitz*73329543719659 Carson City NV</t>
  </si>
  <si>
    <t>Orbitz*73333470630047</t>
  </si>
  <si>
    <t>Travel - Rideshare</t>
  </si>
  <si>
    <t>UBER* TRIP UBER.COM/MX/EMX</t>
  </si>
  <si>
    <t>UBER *TRIP HELP.UBER.COM Ciudad de MexMX</t>
  </si>
  <si>
    <t>UBER *TRIP HELP.UBER.COMNL</t>
  </si>
  <si>
    <t>PAYPAL *UBER</t>
  </si>
  <si>
    <t>PAYPAL *UBER EATS</t>
  </si>
  <si>
    <t>TOTAL</t>
  </si>
  <si>
    <t>Transaction Count</t>
  </si>
  <si>
    <t>Total Amount</t>
  </si>
  <si>
    <t>Jan 2025</t>
  </si>
  <si>
    <t>Feb 2025</t>
  </si>
  <si>
    <t>Mar 2025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</si>
  <si>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</si>
  <si>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</si>
  <si>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</si>
  <si>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</si>
  <si>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</si>
  <si>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</si>
  <si>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</si>
  <si>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</si>
  <si>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</si>
  <si>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Total</t>
  </si>
  <si>
    <t>Envio</t>
  </si>
  <si>
    <t>Pasajes</t>
  </si>
  <si>
    <t>Pasaje</t>
  </si>
  <si>
    <t>Salomón</t>
  </si>
  <si>
    <t>Electrico</t>
  </si>
  <si>
    <t>Milton</t>
  </si>
  <si>
    <t>Cambio aceite</t>
  </si>
  <si>
    <t>Motor Arranque</t>
  </si>
  <si>
    <t>Mantenimiento Jeep</t>
  </si>
  <si>
    <t>Carter Jeep Compra</t>
  </si>
  <si>
    <t>Instalacion carter Jeep</t>
  </si>
  <si>
    <t>Tasa Seguridad</t>
  </si>
  <si>
    <t>NHL</t>
  </si>
  <si>
    <t>USD</t>
  </si>
  <si>
    <t>Conversion</t>
  </si>
  <si>
    <t>Equiptment Maintenance</t>
  </si>
  <si>
    <t>Insurance</t>
  </si>
  <si>
    <t>Referral Fee</t>
  </si>
  <si>
    <t>Professional 8-inch Wire Stripper</t>
  </si>
  <si>
    <t>Bluetooth Wireless Mouse</t>
  </si>
  <si>
    <t>Digital Multimeter Tester</t>
  </si>
  <si>
    <t>USB C Hub HDMI Adapter</t>
  </si>
  <si>
    <t>HP Smart Blue Tip AC Adapter</t>
  </si>
  <si>
    <t>Office Supplies</t>
  </si>
  <si>
    <t>Gaming Headset (CM7002)</t>
  </si>
  <si>
    <t>Air Tags for Android (4 Pack)</t>
  </si>
  <si>
    <t>Solar Power Bank (49800mAh)</t>
  </si>
  <si>
    <t>** Add Milage</t>
  </si>
  <si>
    <t xml:space="preserve">Jeep - or </t>
  </si>
  <si>
    <t>Merchant</t>
  </si>
  <si>
    <t>CategoryCode</t>
  </si>
  <si>
    <t>10/05/2025</t>
  </si>
  <si>
    <t>UNX</t>
  </si>
  <si>
    <t>10/26/2025</t>
  </si>
  <si>
    <t>12/21/2025</t>
  </si>
  <si>
    <t>09/08/2025</t>
  </si>
  <si>
    <t>10/30/2025</t>
  </si>
  <si>
    <t>12/16/2025</t>
  </si>
  <si>
    <t>03/11/2025</t>
  </si>
  <si>
    <t>08/22/2025</t>
  </si>
  <si>
    <t>03/07/2025</t>
  </si>
  <si>
    <t>03/25/2025</t>
  </si>
  <si>
    <t>08/31/2025</t>
  </si>
  <si>
    <t>10/14/2025</t>
  </si>
  <si>
    <t>12/13/2025</t>
  </si>
  <si>
    <t>07/04/2025</t>
  </si>
  <si>
    <t>03/16/2025</t>
  </si>
  <si>
    <t>07/31/2025</t>
  </si>
  <si>
    <t>06/27/2025</t>
  </si>
  <si>
    <t>10/19/2025</t>
  </si>
  <si>
    <t>12/19/2025</t>
  </si>
  <si>
    <t>07/17/2025</t>
  </si>
  <si>
    <t>07/03/2025</t>
  </si>
  <si>
    <t>08/08/2025</t>
  </si>
  <si>
    <t>03/26/2025</t>
  </si>
  <si>
    <t>11/21/2025</t>
  </si>
  <si>
    <t>11/20/2025</t>
  </si>
  <si>
    <t>11/11/2025</t>
  </si>
  <si>
    <t>08/29/2025</t>
  </si>
  <si>
    <t>03/06/2025</t>
  </si>
  <si>
    <t>07/19/2025</t>
  </si>
  <si>
    <t>11/16/2025</t>
  </si>
  <si>
    <t>12/12/2025</t>
  </si>
  <si>
    <t>03/28/2025</t>
  </si>
  <si>
    <t>03/13/2025</t>
  </si>
  <si>
    <t>04/26/2025</t>
  </si>
  <si>
    <t>08/03/2025</t>
  </si>
  <si>
    <t>12/28/2025</t>
  </si>
  <si>
    <t>12/31/2025</t>
  </si>
  <si>
    <t>05/23/2025</t>
  </si>
  <si>
    <t>10/15/2025</t>
  </si>
  <si>
    <t>08/16/2025</t>
  </si>
  <si>
    <t>05/10/2025</t>
  </si>
  <si>
    <t>03/24/2025</t>
  </si>
  <si>
    <t>11/22/2025</t>
  </si>
  <si>
    <t>04/27/2025</t>
  </si>
  <si>
    <t>03/02/2025</t>
  </si>
  <si>
    <t>12/06/2025</t>
  </si>
  <si>
    <t>10/13/2025</t>
  </si>
  <si>
    <t>10/04/2025</t>
  </si>
  <si>
    <t>04/06/2025</t>
  </si>
  <si>
    <t>12/29/2025</t>
  </si>
  <si>
    <t>08/26/2025</t>
  </si>
  <si>
    <t>11/23/2025</t>
  </si>
  <si>
    <t>07/26/2025</t>
  </si>
  <si>
    <t>09/14/2025</t>
  </si>
  <si>
    <t>07/24/2025</t>
  </si>
  <si>
    <t>09/21/2025</t>
  </si>
  <si>
    <t>03/14/2025</t>
  </si>
  <si>
    <t>05/31/2025</t>
  </si>
  <si>
    <t>08/20/2025</t>
  </si>
  <si>
    <t>11/02/2025</t>
  </si>
  <si>
    <t>08/09/2025</t>
  </si>
  <si>
    <t>11/08/2025</t>
  </si>
  <si>
    <t>08/17/2025</t>
  </si>
  <si>
    <t>03/08/2025</t>
  </si>
  <si>
    <t>12/20/2025</t>
  </si>
  <si>
    <t>06/07/2025</t>
  </si>
  <si>
    <t>12/26/2025</t>
  </si>
  <si>
    <t>04/05/2025</t>
  </si>
  <si>
    <t>03/29/2025</t>
  </si>
  <si>
    <t>11/09/2025</t>
  </si>
  <si>
    <t>07/18/2025</t>
  </si>
  <si>
    <t>07/13/2025</t>
  </si>
  <si>
    <t>11/10/2025</t>
  </si>
  <si>
    <t>11/13/2025</t>
  </si>
  <si>
    <t>PY *ATE OH SIX COCINA &amp; B</t>
  </si>
  <si>
    <t>12/04/2025</t>
  </si>
  <si>
    <t>07/20/2025</t>
  </si>
  <si>
    <t>07/27/2025</t>
  </si>
  <si>
    <t>07/16/2025</t>
  </si>
  <si>
    <t>12/22/2025</t>
  </si>
  <si>
    <t>12/24/2025</t>
  </si>
  <si>
    <t>05/18/2025</t>
  </si>
  <si>
    <t>11/27/2025</t>
  </si>
  <si>
    <t>11/01/2025</t>
  </si>
  <si>
    <t>04/19/2025</t>
  </si>
  <si>
    <t>04/28/2025</t>
  </si>
  <si>
    <t>12/01/2025</t>
  </si>
  <si>
    <t>10/10/2025</t>
  </si>
  <si>
    <t>12/02/2025</t>
  </si>
  <si>
    <t>AUSTIN AIRPORT-F&amp; B</t>
  </si>
  <si>
    <t>11/29/2025</t>
  </si>
  <si>
    <t>06/08/2025</t>
  </si>
  <si>
    <t>12/07/2025</t>
  </si>
  <si>
    <t>10/23/2025</t>
  </si>
  <si>
    <t>06/15/2025</t>
  </si>
  <si>
    <t>03/27/2025</t>
  </si>
  <si>
    <t>TST* KPOT KOREAN BBQ &amp; HO</t>
  </si>
  <si>
    <t>EGA</t>
  </si>
  <si>
    <t>05/11/2025</t>
  </si>
  <si>
    <t>12/05/2025</t>
  </si>
  <si>
    <t>08/15/2025</t>
  </si>
  <si>
    <t>12/14/2025</t>
  </si>
  <si>
    <t>11/30/2025</t>
  </si>
  <si>
    <t>06/09/2025</t>
  </si>
  <si>
    <t>09/06/2025</t>
  </si>
  <si>
    <t>09/27/2025</t>
  </si>
  <si>
    <t>06/01/2025</t>
  </si>
  <si>
    <t>07/05/2025</t>
  </si>
  <si>
    <t>10/20/2025</t>
  </si>
  <si>
    <t>12/27/2025</t>
  </si>
  <si>
    <t>05/03/2025</t>
  </si>
  <si>
    <t>03/30/2025</t>
  </si>
  <si>
    <t>11/07/2025</t>
  </si>
  <si>
    <t>11/24/2025</t>
  </si>
  <si>
    <t>08/24/2025</t>
  </si>
  <si>
    <t>04/13/2025</t>
  </si>
  <si>
    <t>10/31/2025</t>
  </si>
  <si>
    <t>10/18/2025</t>
  </si>
  <si>
    <t>03/22/2025</t>
  </si>
  <si>
    <t>02/01/2025</t>
  </si>
  <si>
    <t>PLX</t>
  </si>
  <si>
    <t>01/18/2025</t>
  </si>
  <si>
    <t>02/07/2025</t>
  </si>
  <si>
    <t>02/21/2025</t>
  </si>
  <si>
    <t>01/10/2025</t>
  </si>
  <si>
    <t>02/14/2025</t>
  </si>
  <si>
    <t>01/12/2025</t>
  </si>
  <si>
    <t>02/23/2025</t>
  </si>
  <si>
    <t>01/25/2025</t>
  </si>
  <si>
    <t>01/05/2025</t>
  </si>
  <si>
    <t>02/09/2025</t>
  </si>
  <si>
    <t>01/22/2025</t>
  </si>
  <si>
    <t>01/01/2025</t>
  </si>
  <si>
    <t>02/16/2025</t>
  </si>
  <si>
    <t>02/27/2025</t>
  </si>
  <si>
    <t>Utilities</t>
  </si>
  <si>
    <t>Supplies</t>
  </si>
  <si>
    <t>Ed &amp; Training</t>
  </si>
  <si>
    <t>Misc</t>
  </si>
  <si>
    <t>Local parking &amp; Fees</t>
  </si>
  <si>
    <t>Local Transportation Expenses</t>
  </si>
  <si>
    <t>Overnigh Travel</t>
  </si>
  <si>
    <t>2017 Ford Explorer</t>
  </si>
  <si>
    <t>Mileage</t>
  </si>
  <si>
    <t>Recipient</t>
  </si>
  <si>
    <t>Amount (USD)</t>
  </si>
  <si>
    <t>Local Currency</t>
  </si>
  <si>
    <t>Status</t>
  </si>
  <si>
    <t>Kenia Elizabeth Scott Juarez</t>
  </si>
  <si>
    <t>Received</t>
  </si>
  <si>
    <t>Marta Isabel Rayas Suarez</t>
  </si>
  <si>
    <t>3,694.00 MXN</t>
  </si>
  <si>
    <t>354.00 MXN</t>
  </si>
  <si>
    <t>Kathrin Michelle Dombaugh Rayas</t>
  </si>
  <si>
    <t>2,672.00 MXN</t>
  </si>
  <si>
    <t>5,376.00 MXN</t>
  </si>
  <si>
    <t>4,990.00 MXN</t>
  </si>
  <si>
    <t>1,504.00 MXN</t>
  </si>
  <si>
    <t>1,713.00 MXN</t>
  </si>
  <si>
    <t>4,560.00 MXN</t>
  </si>
  <si>
    <t>3,628.00 MXN</t>
  </si>
  <si>
    <t>1,407.00 MXN</t>
  </si>
  <si>
    <t>721.00 MXN</t>
  </si>
  <si>
    <t>2,700.00 MXN</t>
  </si>
  <si>
    <t>2,515.00 MXN</t>
  </si>
  <si>
    <t>5,013.00 MXN</t>
  </si>
  <si>
    <t>2,752.00 MXN</t>
  </si>
  <si>
    <t>5,490.00 MXN</t>
  </si>
  <si>
    <t>2,794.00 MXN</t>
  </si>
  <si>
    <t>2,322.00 MXN</t>
  </si>
  <si>
    <t>5,499.00 MXN</t>
  </si>
  <si>
    <t>5,054.00 MXN</t>
  </si>
  <si>
    <t>911.00 MXN</t>
  </si>
  <si>
    <t>1,406.00 MXN</t>
  </si>
  <si>
    <t>6,022.00 MXN</t>
  </si>
  <si>
    <t>2,061.00 MXN</t>
  </si>
  <si>
    <t>3,186.00 MXN</t>
  </si>
  <si>
    <t>11,250.00 MXN</t>
  </si>
  <si>
    <t>2,591.00 MXN</t>
  </si>
  <si>
    <t>5,065.00 MXN</t>
  </si>
  <si>
    <t>564.00 MXN</t>
  </si>
  <si>
    <t>5,670.00 MXN</t>
  </si>
  <si>
    <t>4,910.00 MXN</t>
  </si>
  <si>
    <t>81,516.00 MXN</t>
  </si>
  <si>
    <t>5,988.00 MXN</t>
  </si>
  <si>
    <t>5,739.00 MXN</t>
  </si>
  <si>
    <t>2,592.00 MXN</t>
  </si>
  <si>
    <t>6,093.00 MXN</t>
  </si>
  <si>
    <t>5,850.00 MXN</t>
  </si>
  <si>
    <t>2,556.00 MXN</t>
  </si>
  <si>
    <t>4,708.00 MXN</t>
  </si>
  <si>
    <t>2,540.00 MXN</t>
  </si>
  <si>
    <t>5,934.00 MXN</t>
  </si>
  <si>
    <t>5,955.00 MXN</t>
  </si>
  <si>
    <t>7,880.00 MXN</t>
  </si>
  <si>
    <t>2,548.00 MXN</t>
  </si>
  <si>
    <t>5,970.00 MXN</t>
  </si>
  <si>
    <t>1,992.00 MXN</t>
  </si>
  <si>
    <t>5,179.00 MXN</t>
  </si>
  <si>
    <t>4,042.00 MXN</t>
  </si>
  <si>
    <t>4,443.00 MXN</t>
  </si>
  <si>
    <t>3,996.00 MXN</t>
  </si>
  <si>
    <t>Accounting Services</t>
  </si>
  <si>
    <t>5024 MXN</t>
  </si>
  <si>
    <t>Education &amp; Training</t>
  </si>
  <si>
    <t>Rent</t>
  </si>
  <si>
    <t>Travel &amp; Meals</t>
  </si>
  <si>
    <t>Marketing Promo</t>
  </si>
  <si>
    <t>Parking</t>
  </si>
  <si>
    <t>Local Transportation</t>
  </si>
  <si>
    <t>Dues &amp; Subscriptions</t>
  </si>
  <si>
    <t>Overnight Travel - Lodging</t>
  </si>
  <si>
    <t>Business Code (local) 484110</t>
  </si>
  <si>
    <t>Equiptment Lease &amp; Rentals</t>
  </si>
  <si>
    <t>Commissions &amp; Fees</t>
  </si>
  <si>
    <t>Meals &amp; Entertainment</t>
  </si>
  <si>
    <t>Kenia Elizabeth Scott Juarez (July)</t>
  </si>
  <si>
    <t>Property Rental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</si>
</sst>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164" formatCode="mm/dd/yyyy"/>
    <numFmt numFmtId="165" formatCode="\$#,##0.00"/>
  </numFmts>
  <fonts count="15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1"/>
      <color rgb="FFFFFFFF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1F1F1F"/>
      <name val="Arial"/>
      <family val="2"/>
    </font>
    <font>
      <b/>
      <sz val="10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b/>
      <sz val="10"/>
      <color theme="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2F5496"/>
        <bgColor rgb="FF666699"/>
      </patternFill>
    </fill>
    <fill>
      <patternFill patternType="solid">
        <fgColor rgb="FFFFF2CC"/>
        <bgColor rgb="FFFCE4D6"/>
      </patternFill>
    </fill>
    <fill>
      <patternFill patternType="solid">
        <fgColor rgb="FFF2F2F2"/>
        <bgColor rgb="FFE2EFDA"/>
      </patternFill>
    </fill>
    <fill>
      <patternFill patternType="solid">
        <fgColor rgb="FFD9E2F3"/>
        <bgColor rgb="FFE2D9F3"/>
      </patternFill>
    </fill>
    <fill>
      <patternFill patternType="solid">
        <fgColor rgb="FFF8D7DA"/>
        <bgColor rgb="FFFCE4D6"/>
      </patternFill>
    </fill>
    <fill>
      <patternFill patternType="solid">
        <fgColor rgb="FFFCE4D6"/>
        <bgColor rgb="FFF8D7DA"/>
      </patternFill>
    </fill>
    <fill>
      <patternFill patternType="solid">
        <fgColor rgb="FFE2D9F3"/>
        <bgColor rgb="FFD9E2F3"/>
      </patternFill>
    </fill>
    <fill>
      <patternFill patternType="solid">
        <fgColor rgb="FFE2EFDA"/>
        <bgColor rgb="FFDAEEF3"/>
      </patternFill>
    </fill>
    <fill>
      <patternFill patternType="solid">
        <fgColor rgb="FFDAEEF3"/>
        <bgColor rgb="FFD9E2F3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E2EFDA"/>
      </patternFill>
    </fill>
    <fill>
      <patternFill patternType="solid">
        <fgColor rgb="FF92D050"/>
        <bgColor rgb="FFE2D9F3"/>
      </patternFill>
    </fill>
    <fill>
      <patternFill patternType="solid">
        <fgColor rgb="FF92D050"/>
        <bgColor rgb="FFDAEEF3"/>
      </patternFill>
    </fill>
    <fill>
      <patternFill patternType="solid">
        <fgColor rgb="FF92D050"/>
        <bgColor rgb="FFD9E2F3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95">
    <xf numFmtId="0" fontId="0" fillId="0" borderId="0" xfId="0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/>
    <xf numFmtId="164" fontId="3" fillId="3" borderId="1" xfId="0" applyNumberFormat="1" applyFont="1" applyFill="1" applyBorder="1" applyAlignment="1"/>
    <xf numFmtId="165" fontId="3" fillId="3" borderId="1" xfId="0" applyNumberFormat="1" applyFont="1" applyFill="1" applyBorder="1" applyAlignment="1"/>
    <xf numFmtId="0" fontId="3" fillId="4" borderId="1" xfId="0" applyFont="1" applyFill="1" applyBorder="1" applyAlignment="1"/>
    <xf numFmtId="164" fontId="3" fillId="4" borderId="1" xfId="0" applyNumberFormat="1" applyFont="1" applyFill="1" applyBorder="1" applyAlignment="1"/>
    <xf numFmtId="165" fontId="3" fillId="4" borderId="1" xfId="0" applyNumberFormat="1" applyFont="1" applyFill="1" applyBorder="1" applyAlignment="1"/>
    <xf numFmtId="0" fontId="3" fillId="5" borderId="1" xfId="0" applyFont="1" applyFill="1" applyBorder="1" applyAlignment="1"/>
    <xf numFmtId="164" fontId="3" fillId="5" borderId="1" xfId="0" applyNumberFormat="1" applyFont="1" applyFill="1" applyBorder="1" applyAlignment="1"/>
    <xf numFmtId="165" fontId="3" fillId="5" borderId="1" xfId="0" applyNumberFormat="1" applyFont="1" applyFill="1" applyBorder="1" applyAlignment="1"/>
    <xf numFmtId="0" fontId="3" fillId="6" borderId="1" xfId="0" applyFont="1" applyFill="1" applyBorder="1" applyAlignment="1"/>
    <xf numFmtId="165" fontId="3" fillId="6" borderId="1" xfId="0" applyNumberFormat="1" applyFont="1" applyFill="1" applyBorder="1" applyAlignment="1"/>
    <xf numFmtId="0" fontId="3" fillId="7" borderId="1" xfId="0" applyFont="1" applyFill="1" applyBorder="1" applyAlignment="1"/>
    <xf numFmtId="164" fontId="3" fillId="7" borderId="1" xfId="0" applyNumberFormat="1" applyFont="1" applyFill="1" applyBorder="1" applyAlignment="1"/>
    <xf numFmtId="165" fontId="3" fillId="7" borderId="1" xfId="0" applyNumberFormat="1" applyFont="1" applyFill="1" applyBorder="1" applyAlignment="1"/>
    <xf numFmtId="0" fontId="3" fillId="8" borderId="1" xfId="0" applyFont="1" applyFill="1" applyBorder="1" applyAlignment="1"/>
    <xf numFmtId="164" fontId="3" fillId="8" borderId="1" xfId="0" applyNumberFormat="1" applyFont="1" applyFill="1" applyBorder="1" applyAlignment="1"/>
    <xf numFmtId="165" fontId="3" fillId="8" borderId="1" xfId="0" applyNumberFormat="1" applyFont="1" applyFill="1" applyBorder="1" applyAlignment="1"/>
    <xf numFmtId="0" fontId="3" fillId="9" borderId="1" xfId="0" applyFont="1" applyFill="1" applyBorder="1" applyAlignment="1"/>
    <xf numFmtId="164" fontId="3" fillId="9" borderId="1" xfId="0" applyNumberFormat="1" applyFont="1" applyFill="1" applyBorder="1" applyAlignment="1"/>
    <xf numFmtId="165" fontId="3" fillId="9" borderId="1" xfId="0" applyNumberFormat="1" applyFont="1" applyFill="1" applyBorder="1" applyAlignment="1"/>
    <xf numFmtId="0" fontId="3" fillId="10" borderId="1" xfId="0" applyFont="1" applyFill="1" applyBorder="1" applyAlignment="1"/>
    <xf numFmtId="164" fontId="3" fillId="10" borderId="1" xfId="0" applyNumberFormat="1" applyFont="1" applyFill="1" applyBorder="1" applyAlignment="1"/>
    <xf numFmtId="165" fontId="3" fillId="10" borderId="1" xfId="0" applyNumberFormat="1" applyFont="1" applyFill="1" applyBorder="1" applyAlignment="1"/>
    <xf numFmtId="0" fontId="4" fillId="0" borderId="0" xfId="0" applyFont="1" applyAlignment="1"/>
    <xf numFmtId="165" fontId="4" fillId="0" borderId="0" xfId="0" applyNumberFormat="1" applyFont="1" applyAlignment="1"/>
    <xf numFmtId="0" fontId="3" fillId="7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5" fontId="5" fillId="7" borderId="1" xfId="0" applyNumberFormat="1" applyFont="1" applyFill="1" applyBorder="1" applyAlignment="1"/>
    <xf numFmtId="165" fontId="5" fillId="3" borderId="1" xfId="0" applyNumberFormat="1" applyFont="1" applyFill="1" applyBorder="1" applyAlignment="1"/>
    <xf numFmtId="165" fontId="5" fillId="10" borderId="1" xfId="0" applyNumberFormat="1" applyFont="1" applyFill="1" applyBorder="1" applyAlignment="1"/>
    <xf numFmtId="165" fontId="5" fillId="6" borderId="1" xfId="0" applyNumberFormat="1" applyFont="1" applyFill="1" applyBorder="1" applyAlignment="1"/>
    <xf numFmtId="165" fontId="5" fillId="9" borderId="1" xfId="0" applyNumberFormat="1" applyFont="1" applyFill="1" applyBorder="1" applyAlignment="1"/>
    <xf numFmtId="165" fontId="5" fillId="4" borderId="1" xfId="0" applyNumberFormat="1" applyFont="1" applyFill="1" applyBorder="1" applyAlignment="1"/>
    <xf numFmtId="165" fontId="5" fillId="8" borderId="1" xfId="0" applyNumberFormat="1" applyFont="1" applyFill="1" applyBorder="1" applyAlignment="1"/>
    <xf numFmtId="165" fontId="5" fillId="5" borderId="1" xfId="0" applyNumberFormat="1" applyFont="1" applyFill="1" applyBorder="1" applyAlignment="1"/>
    <xf numFmtId="165" fontId="4" fillId="0" borderId="1" xfId="0" applyNumberFormat="1" applyFont="1" applyBorder="1" applyAlignment="1"/>
    <xf numFmtId="0" fontId="0" fillId="0" borderId="0" xfId="0" applyFill="1"/>
    <xf numFmtId="164" fontId="3" fillId="0" borderId="1" xfId="0" applyNumberFormat="1" applyFont="1" applyFill="1" applyBorder="1" applyAlignment="1"/>
    <xf numFmtId="0" fontId="3" fillId="0" borderId="1" xfId="0" applyFont="1" applyFill="1" applyBorder="1" applyAlignment="1"/>
    <xf numFmtId="165" fontId="3" fillId="0" borderId="1" xfId="0" applyNumberFormat="1" applyFont="1" applyFill="1" applyBorder="1" applyAlignment="1"/>
    <xf numFmtId="0" fontId="6" fillId="0" borderId="2" xfId="0" applyFont="1" applyBorder="1" applyAlignment="1">
      <alignment horizontal="center" vertical="top"/>
    </xf>
    <xf numFmtId="44" fontId="6" fillId="0" borderId="2" xfId="1" applyFont="1" applyBorder="1" applyAlignment="1">
      <alignment horizontal="center" vertical="top"/>
    </xf>
    <xf numFmtId="44" fontId="0" fillId="0" borderId="0" xfId="1" applyFont="1"/>
    <xf numFmtId="0" fontId="6" fillId="0" borderId="3" xfId="0" applyFont="1" applyFill="1" applyBorder="1" applyAlignment="1">
      <alignment horizontal="left" vertical="top"/>
    </xf>
    <xf numFmtId="14" fontId="7" fillId="0" borderId="0" xfId="0" applyNumberFormat="1" applyFont="1" applyBorder="1" applyAlignment="1">
      <alignment vertical="center" wrapText="1" readingOrder="1"/>
    </xf>
    <xf numFmtId="0" fontId="7" fillId="0" borderId="0" xfId="0" applyFont="1" applyBorder="1" applyAlignment="1">
      <alignment vertical="center" wrapText="1" readingOrder="1"/>
    </xf>
    <xf numFmtId="8" fontId="7" fillId="0" borderId="0" xfId="0" applyNumberFormat="1" applyFont="1" applyBorder="1" applyAlignment="1">
      <alignment vertical="center" wrapText="1" readingOrder="1"/>
    </xf>
    <xf numFmtId="4" fontId="7" fillId="0" borderId="0" xfId="0" applyNumberFormat="1" applyFont="1" applyBorder="1" applyAlignment="1">
      <alignment vertical="center" wrapText="1" readingOrder="1"/>
    </xf>
    <xf numFmtId="0" fontId="7" fillId="0" borderId="0" xfId="0" applyFont="1" applyFill="1" applyBorder="1" applyAlignment="1">
      <alignment vertical="center" wrapText="1" readingOrder="1"/>
    </xf>
    <xf numFmtId="14" fontId="7" fillId="0" borderId="0" xfId="0" applyNumberFormat="1" applyFont="1" applyFill="1" applyBorder="1" applyAlignment="1">
      <alignment vertical="center" wrapText="1" readingOrder="1"/>
    </xf>
    <xf numFmtId="8" fontId="7" fillId="0" borderId="0" xfId="0" applyNumberFormat="1" applyFont="1" applyFill="1" applyBorder="1" applyAlignment="1">
      <alignment vertical="center" wrapText="1" readingOrder="1"/>
    </xf>
    <xf numFmtId="0" fontId="9" fillId="0" borderId="0" xfId="0" applyFont="1" applyBorder="1"/>
    <xf numFmtId="0" fontId="9" fillId="0" borderId="0" xfId="0" applyFont="1" applyFill="1" applyBorder="1"/>
    <xf numFmtId="0" fontId="9" fillId="0" borderId="0" xfId="0" applyFont="1"/>
    <xf numFmtId="8" fontId="9" fillId="0" borderId="0" xfId="0" applyNumberFormat="1" applyFont="1"/>
    <xf numFmtId="0" fontId="8" fillId="0" borderId="0" xfId="0" applyFont="1" applyFill="1" applyBorder="1" applyAlignment="1">
      <alignment vertical="center" wrapText="1" readingOrder="1"/>
    </xf>
    <xf numFmtId="4" fontId="7" fillId="0" borderId="0" xfId="0" applyNumberFormat="1" applyFont="1" applyFill="1" applyBorder="1" applyAlignment="1">
      <alignment vertical="center" wrapText="1" readingOrder="1"/>
    </xf>
    <xf numFmtId="0" fontId="10" fillId="0" borderId="0" xfId="0" applyFont="1" applyFill="1" applyBorder="1"/>
    <xf numFmtId="165" fontId="3" fillId="13" borderId="1" xfId="0" applyNumberFormat="1" applyFont="1" applyFill="1" applyBorder="1" applyAlignment="1"/>
    <xf numFmtId="0" fontId="0" fillId="13" borderId="0" xfId="0" applyFill="1"/>
    <xf numFmtId="165" fontId="3" fillId="14" borderId="1" xfId="0" applyNumberFormat="1" applyFont="1" applyFill="1" applyBorder="1" applyAlignment="1"/>
    <xf numFmtId="165" fontId="3" fillId="15" borderId="1" xfId="0" applyNumberFormat="1" applyFont="1" applyFill="1" applyBorder="1" applyAlignment="1"/>
    <xf numFmtId="165" fontId="3" fillId="16" borderId="1" xfId="0" applyNumberFormat="1" applyFont="1" applyFill="1" applyBorder="1" applyAlignment="1"/>
    <xf numFmtId="165" fontId="3" fillId="17" borderId="1" xfId="0" applyNumberFormat="1" applyFont="1" applyFill="1" applyBorder="1" applyAlignment="1"/>
    <xf numFmtId="165" fontId="0" fillId="13" borderId="0" xfId="0" applyNumberFormat="1" applyFill="1" applyAlignment="1"/>
    <xf numFmtId="44" fontId="0" fillId="13" borderId="0" xfId="1" applyFont="1" applyFill="1"/>
    <xf numFmtId="8" fontId="9" fillId="0" borderId="0" xfId="0" applyNumberFormat="1" applyFont="1" applyFill="1" applyBorder="1"/>
    <xf numFmtId="8" fontId="9" fillId="0" borderId="0" xfId="0" applyNumberFormat="1" applyFont="1" applyBorder="1"/>
    <xf numFmtId="8" fontId="9" fillId="13" borderId="0" xfId="0" applyNumberFormat="1" applyFont="1" applyFill="1" applyBorder="1"/>
    <xf numFmtId="14" fontId="11" fillId="12" borderId="0" xfId="0" applyNumberFormat="1" applyFont="1" applyFill="1" applyBorder="1" applyAlignment="1">
      <alignment vertical="center" wrapText="1" readingOrder="1"/>
    </xf>
    <xf numFmtId="0" fontId="11" fillId="12" borderId="0" xfId="0" applyFont="1" applyFill="1" applyBorder="1" applyAlignment="1">
      <alignment vertical="center" wrapText="1" readingOrder="1"/>
    </xf>
    <xf numFmtId="44" fontId="1" fillId="12" borderId="0" xfId="1" applyFont="1" applyFill="1" applyBorder="1" applyAlignment="1">
      <alignment vertical="center" wrapText="1" readingOrder="1"/>
    </xf>
    <xf numFmtId="0" fontId="12" fillId="0" borderId="0" xfId="0" applyFont="1"/>
    <xf numFmtId="44" fontId="5" fillId="0" borderId="0" xfId="1" applyFont="1"/>
    <xf numFmtId="0" fontId="12" fillId="11" borderId="0" xfId="0" applyFont="1" applyFill="1"/>
    <xf numFmtId="0" fontId="13" fillId="0" borderId="0" xfId="0" applyFont="1"/>
    <xf numFmtId="4" fontId="13" fillId="0" borderId="0" xfId="0" applyNumberFormat="1" applyFont="1"/>
    <xf numFmtId="44" fontId="1" fillId="0" borderId="0" xfId="1" applyFont="1"/>
    <xf numFmtId="44" fontId="13" fillId="13" borderId="0" xfId="0" applyNumberFormat="1" applyFont="1" applyFill="1"/>
    <xf numFmtId="44" fontId="13" fillId="0" borderId="0" xfId="1" applyFont="1"/>
    <xf numFmtId="44" fontId="13" fillId="13" borderId="0" xfId="1" applyFont="1" applyFill="1"/>
    <xf numFmtId="44" fontId="1" fillId="13" borderId="0" xfId="1" applyFont="1" applyFill="1"/>
    <xf numFmtId="0" fontId="14" fillId="0" borderId="0" xfId="0" applyFont="1"/>
    <xf numFmtId="0" fontId="1" fillId="9" borderId="1" xfId="0" applyFont="1" applyFill="1" applyBorder="1" applyAlignment="1"/>
    <xf numFmtId="44" fontId="13" fillId="0" borderId="0" xfId="0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AEEF3"/>
      <rgbColor rgb="FF660066"/>
      <rgbColor rgb="FFFF8080"/>
      <rgbColor rgb="FF0066CC"/>
      <rgbColor rgb="FFE2D9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CE4D6"/>
      <rgbColor rgb="FFD9E2F3"/>
      <rgbColor rgb="FFFF99CC"/>
      <rgbColor rgb="FFCC99FF"/>
      <rgbColor rgb="FFF8D7DA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F549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3"/>
  <sheetViews>
    <sheetView zoomScale="98" zoomScaleNormal="98" workbookViewId="0">
      <pane ySplit="1" topLeftCell="A2" activePane="bottomLeft" state="frozen"/>
      <selection pane="bottomLeft" activeCell="F284" sqref="F284"/>
    </sheetView>
  </sheetViews>
  <sheetFormatPr defaultColWidth="8.6328125" defaultRowHeight="14.5" x14ac:dyDescent="0.35"/>
  <cols>
    <col min="1" max="1" width="32" style="1" customWidth="1"/>
    <col min="2" max="2" width="13" style="1" customWidth="1"/>
    <col min="3" max="3" width="59" style="1" customWidth="1"/>
    <col min="4" max="4" width="16" style="1" customWidth="1"/>
    <col min="5" max="5" width="14" style="1" customWidth="1"/>
    <col min="6" max="6" width="10.6328125" bestFit="1" customWidth="1"/>
    <col min="7" max="7" width="26.453125" bestFit="1" customWidth="1"/>
  </cols>
  <sheetData>
    <row r="1" spans="1:11" ht="1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11" ht="15" customHeight="1" x14ac:dyDescent="0.35">
      <c r="A2" t="s">
        <v>270</v>
      </c>
      <c r="B2" s="4">
        <v>45671</v>
      </c>
      <c r="C2" s="3" t="s">
        <v>265</v>
      </c>
      <c r="D2" s="3" t="s">
        <v>6</v>
      </c>
      <c r="E2" s="5">
        <v>8.99</v>
      </c>
      <c r="H2" s="53" t="s">
        <v>421</v>
      </c>
      <c r="J2" s="3"/>
      <c r="K2" s="5"/>
    </row>
    <row r="3" spans="1:11" ht="15" customHeight="1" x14ac:dyDescent="0.35">
      <c r="A3" t="s">
        <v>270</v>
      </c>
      <c r="B3" s="4">
        <v>45673</v>
      </c>
      <c r="C3" s="3" t="s">
        <v>266</v>
      </c>
      <c r="D3" s="3" t="s">
        <v>6</v>
      </c>
      <c r="E3" s="5">
        <v>11.96</v>
      </c>
      <c r="H3" t="s">
        <v>422</v>
      </c>
      <c r="I3">
        <f>12*623</f>
        <v>7476</v>
      </c>
      <c r="J3" s="3"/>
      <c r="K3" s="5"/>
    </row>
    <row r="4" spans="1:11" ht="15" customHeight="1" x14ac:dyDescent="0.35">
      <c r="A4" t="s">
        <v>270</v>
      </c>
      <c r="B4" s="4">
        <v>45669</v>
      </c>
      <c r="C4" s="3" t="s">
        <v>267</v>
      </c>
      <c r="D4" s="3" t="s">
        <v>6</v>
      </c>
      <c r="E4" s="5">
        <v>13.29</v>
      </c>
      <c r="H4" s="4"/>
      <c r="I4" s="3"/>
      <c r="J4" s="3"/>
      <c r="K4" s="5"/>
    </row>
    <row r="5" spans="1:11" ht="15" customHeight="1" x14ac:dyDescent="0.35">
      <c r="A5" t="s">
        <v>270</v>
      </c>
      <c r="B5" s="4">
        <v>45665</v>
      </c>
      <c r="C5" s="3" t="s">
        <v>268</v>
      </c>
      <c r="D5" s="3" t="s">
        <v>6</v>
      </c>
      <c r="E5" s="5">
        <v>19.989999999999998</v>
      </c>
      <c r="H5" s="4"/>
      <c r="I5" s="3"/>
      <c r="J5" s="3"/>
      <c r="K5" s="5"/>
    </row>
    <row r="6" spans="1:11" ht="15" customHeight="1" x14ac:dyDescent="0.35">
      <c r="A6" t="s">
        <v>270</v>
      </c>
      <c r="B6" s="4">
        <v>45662</v>
      </c>
      <c r="C6" s="3" t="s">
        <v>271</v>
      </c>
      <c r="D6" s="3" t="s">
        <v>6</v>
      </c>
      <c r="E6" s="5">
        <v>20.89</v>
      </c>
      <c r="H6" s="4"/>
      <c r="I6" s="3"/>
      <c r="J6" s="3"/>
      <c r="K6" s="5"/>
    </row>
    <row r="7" spans="1:11" ht="15" customHeight="1" x14ac:dyDescent="0.35">
      <c r="A7" t="s">
        <v>270</v>
      </c>
      <c r="B7" s="4">
        <v>45667</v>
      </c>
      <c r="C7" s="3" t="s">
        <v>272</v>
      </c>
      <c r="D7" s="3" t="s">
        <v>6</v>
      </c>
      <c r="E7" s="5">
        <v>27.99</v>
      </c>
      <c r="H7" s="4"/>
      <c r="I7" s="3"/>
      <c r="J7" s="3"/>
      <c r="K7" s="5"/>
    </row>
    <row r="8" spans="1:11" ht="15" customHeight="1" x14ac:dyDescent="0.35">
      <c r="A8" t="s">
        <v>270</v>
      </c>
      <c r="B8" s="4">
        <v>45679</v>
      </c>
      <c r="C8" s="3" t="s">
        <v>269</v>
      </c>
      <c r="D8" s="3" t="s">
        <v>6</v>
      </c>
      <c r="E8" s="5">
        <v>31</v>
      </c>
      <c r="H8" s="4"/>
      <c r="I8" s="3"/>
      <c r="J8" s="3"/>
      <c r="K8" s="5"/>
    </row>
    <row r="9" spans="1:11" ht="15" customHeight="1" x14ac:dyDescent="0.35">
      <c r="A9" t="s">
        <v>270</v>
      </c>
      <c r="B9" s="4">
        <v>45675</v>
      </c>
      <c r="C9" s="3" t="s">
        <v>273</v>
      </c>
      <c r="D9" s="3" t="s">
        <v>6</v>
      </c>
      <c r="E9" s="5">
        <v>39.99</v>
      </c>
      <c r="H9" s="4"/>
      <c r="I9" s="3"/>
      <c r="J9" s="3"/>
      <c r="K9" s="5"/>
    </row>
    <row r="10" spans="1:11" s="46" customFormat="1" ht="15" customHeight="1" x14ac:dyDescent="0.35">
      <c r="B10" s="47"/>
      <c r="C10" s="48"/>
      <c r="D10" s="48"/>
      <c r="F10" s="68">
        <f>SUM(E2:E9)</f>
        <v>174.10000000000002</v>
      </c>
      <c r="G10" s="69" t="s">
        <v>415</v>
      </c>
    </row>
    <row r="11" spans="1:11" s="46" customFormat="1" ht="15" customHeight="1" x14ac:dyDescent="0.35">
      <c r="B11" s="47"/>
      <c r="C11" s="48"/>
      <c r="D11" s="48"/>
      <c r="E11" s="49"/>
    </row>
    <row r="12" spans="1:11" ht="15" customHeight="1" x14ac:dyDescent="0.35">
      <c r="A12" s="6" t="s">
        <v>11</v>
      </c>
      <c r="B12" s="7">
        <v>45666</v>
      </c>
      <c r="C12" s="6" t="s">
        <v>12</v>
      </c>
      <c r="D12" s="6" t="s">
        <v>7</v>
      </c>
      <c r="E12" s="8">
        <v>37.71</v>
      </c>
    </row>
    <row r="13" spans="1:11" ht="15" customHeight="1" x14ac:dyDescent="0.35">
      <c r="A13" s="6" t="s">
        <v>11</v>
      </c>
      <c r="B13" s="7">
        <v>45670</v>
      </c>
      <c r="C13" s="6" t="s">
        <v>13</v>
      </c>
      <c r="D13" s="6" t="s">
        <v>7</v>
      </c>
      <c r="E13" s="8">
        <v>10.8</v>
      </c>
    </row>
    <row r="14" spans="1:11" ht="15" customHeight="1" x14ac:dyDescent="0.35">
      <c r="A14" s="6" t="s">
        <v>11</v>
      </c>
      <c r="B14" s="7">
        <v>45673</v>
      </c>
      <c r="C14" s="6" t="s">
        <v>13</v>
      </c>
      <c r="D14" s="6" t="s">
        <v>7</v>
      </c>
      <c r="E14" s="8">
        <v>10.8</v>
      </c>
    </row>
    <row r="15" spans="1:11" ht="15" customHeight="1" x14ac:dyDescent="0.35">
      <c r="A15" s="6" t="s">
        <v>11</v>
      </c>
      <c r="B15" s="7">
        <v>45686</v>
      </c>
      <c r="C15" s="6" t="s">
        <v>13</v>
      </c>
      <c r="D15" s="6" t="s">
        <v>7</v>
      </c>
      <c r="E15" s="8">
        <v>18</v>
      </c>
    </row>
    <row r="16" spans="1:11" ht="15" customHeight="1" x14ac:dyDescent="0.35">
      <c r="A16" s="6" t="s">
        <v>11</v>
      </c>
      <c r="B16" s="7">
        <v>45688</v>
      </c>
      <c r="C16" s="6" t="s">
        <v>13</v>
      </c>
      <c r="D16" s="6" t="s">
        <v>7</v>
      </c>
      <c r="E16" s="8">
        <v>10.8</v>
      </c>
    </row>
    <row r="17" spans="1:5" ht="15" customHeight="1" x14ac:dyDescent="0.35">
      <c r="A17" s="6" t="s">
        <v>11</v>
      </c>
      <c r="B17" s="7">
        <v>45697</v>
      </c>
      <c r="C17" s="6" t="s">
        <v>12</v>
      </c>
      <c r="D17" s="6" t="s">
        <v>7</v>
      </c>
      <c r="E17" s="8">
        <v>37.450000000000003</v>
      </c>
    </row>
    <row r="18" spans="1:5" ht="15" customHeight="1" x14ac:dyDescent="0.35">
      <c r="A18" s="6" t="s">
        <v>11</v>
      </c>
      <c r="B18" s="7">
        <v>45703</v>
      </c>
      <c r="C18" s="6" t="s">
        <v>13</v>
      </c>
      <c r="D18" s="6" t="s">
        <v>7</v>
      </c>
      <c r="E18" s="8">
        <v>10.8</v>
      </c>
    </row>
    <row r="19" spans="1:5" ht="15" customHeight="1" x14ac:dyDescent="0.35">
      <c r="A19" s="6" t="s">
        <v>11</v>
      </c>
      <c r="B19" s="7">
        <v>45717</v>
      </c>
      <c r="C19" s="6" t="s">
        <v>13</v>
      </c>
      <c r="D19" s="6" t="s">
        <v>7</v>
      </c>
      <c r="E19" s="8">
        <v>10.8</v>
      </c>
    </row>
    <row r="20" spans="1:5" ht="15" customHeight="1" x14ac:dyDescent="0.35">
      <c r="A20" s="6" t="s">
        <v>11</v>
      </c>
      <c r="B20" s="7">
        <v>45725</v>
      </c>
      <c r="C20" s="6" t="s">
        <v>12</v>
      </c>
      <c r="D20" s="6" t="s">
        <v>7</v>
      </c>
      <c r="E20" s="8">
        <v>37.270000000000003</v>
      </c>
    </row>
    <row r="21" spans="1:5" ht="15" customHeight="1" x14ac:dyDescent="0.35">
      <c r="A21" s="6" t="s">
        <v>11</v>
      </c>
      <c r="B21" s="7">
        <v>45730</v>
      </c>
      <c r="C21" s="6" t="s">
        <v>13</v>
      </c>
      <c r="D21" s="6" t="s">
        <v>7</v>
      </c>
      <c r="E21" s="8">
        <v>10.8</v>
      </c>
    </row>
    <row r="22" spans="1:5" ht="15" customHeight="1" x14ac:dyDescent="0.35">
      <c r="A22" s="6" t="s">
        <v>11</v>
      </c>
      <c r="B22" s="7">
        <v>45740</v>
      </c>
      <c r="C22" s="6" t="s">
        <v>13</v>
      </c>
      <c r="D22" s="6" t="s">
        <v>7</v>
      </c>
      <c r="E22" s="8">
        <v>18</v>
      </c>
    </row>
    <row r="23" spans="1:5" ht="15" customHeight="1" x14ac:dyDescent="0.35">
      <c r="A23" s="6" t="s">
        <v>11</v>
      </c>
      <c r="B23" s="7">
        <v>45745</v>
      </c>
      <c r="C23" s="6" t="s">
        <v>13</v>
      </c>
      <c r="D23" s="6" t="s">
        <v>7</v>
      </c>
      <c r="E23" s="8">
        <v>10.8</v>
      </c>
    </row>
    <row r="24" spans="1:5" ht="15" customHeight="1" x14ac:dyDescent="0.35">
      <c r="A24" s="6" t="s">
        <v>11</v>
      </c>
      <c r="B24" s="7">
        <v>45756</v>
      </c>
      <c r="C24" s="6" t="s">
        <v>12</v>
      </c>
      <c r="D24" s="6" t="s">
        <v>7</v>
      </c>
      <c r="E24" s="8">
        <v>37.15</v>
      </c>
    </row>
    <row r="25" spans="1:5" ht="15" customHeight="1" x14ac:dyDescent="0.35">
      <c r="A25" s="6" t="s">
        <v>11</v>
      </c>
      <c r="B25" s="7">
        <v>45756</v>
      </c>
      <c r="C25" s="6" t="s">
        <v>13</v>
      </c>
      <c r="D25" s="6" t="s">
        <v>7</v>
      </c>
      <c r="E25" s="8">
        <v>10.8</v>
      </c>
    </row>
    <row r="26" spans="1:5" ht="15" customHeight="1" x14ac:dyDescent="0.35">
      <c r="A26" s="6" t="s">
        <v>11</v>
      </c>
      <c r="B26" s="7">
        <v>45757</v>
      </c>
      <c r="C26" s="6" t="s">
        <v>13</v>
      </c>
      <c r="D26" s="6" t="s">
        <v>7</v>
      </c>
      <c r="E26" s="8">
        <v>10.8</v>
      </c>
    </row>
    <row r="27" spans="1:5" ht="15" customHeight="1" x14ac:dyDescent="0.35">
      <c r="A27" s="6" t="s">
        <v>11</v>
      </c>
      <c r="B27" s="7">
        <v>45765</v>
      </c>
      <c r="C27" s="6" t="s">
        <v>13</v>
      </c>
      <c r="D27" s="6" t="s">
        <v>7</v>
      </c>
      <c r="E27" s="8">
        <v>7</v>
      </c>
    </row>
    <row r="28" spans="1:5" ht="15" customHeight="1" x14ac:dyDescent="0.35">
      <c r="A28" s="6" t="s">
        <v>11</v>
      </c>
      <c r="B28" s="7">
        <v>45771</v>
      </c>
      <c r="C28" s="6" t="s">
        <v>13</v>
      </c>
      <c r="D28" s="6" t="s">
        <v>7</v>
      </c>
      <c r="E28" s="8">
        <v>13.5</v>
      </c>
    </row>
    <row r="29" spans="1:5" ht="15" customHeight="1" x14ac:dyDescent="0.35">
      <c r="A29" s="6" t="s">
        <v>11</v>
      </c>
      <c r="B29" s="7">
        <v>45775</v>
      </c>
      <c r="C29" s="6" t="s">
        <v>13</v>
      </c>
      <c r="D29" s="6" t="s">
        <v>7</v>
      </c>
      <c r="E29" s="8">
        <v>10.8</v>
      </c>
    </row>
    <row r="30" spans="1:5" ht="15" customHeight="1" x14ac:dyDescent="0.35">
      <c r="A30" s="6" t="s">
        <v>11</v>
      </c>
      <c r="B30" s="7">
        <v>45775</v>
      </c>
      <c r="C30" s="6" t="s">
        <v>13</v>
      </c>
      <c r="D30" s="6" t="s">
        <v>7</v>
      </c>
      <c r="E30" s="8">
        <v>10.8</v>
      </c>
    </row>
    <row r="31" spans="1:5" ht="15" customHeight="1" x14ac:dyDescent="0.35">
      <c r="A31" s="6" t="s">
        <v>11</v>
      </c>
      <c r="B31" s="7">
        <v>45785</v>
      </c>
      <c r="C31" s="6" t="s">
        <v>13</v>
      </c>
      <c r="D31" s="6" t="s">
        <v>7</v>
      </c>
      <c r="E31" s="8">
        <v>10.8</v>
      </c>
    </row>
    <row r="32" spans="1:5" ht="15" customHeight="1" x14ac:dyDescent="0.35">
      <c r="A32" s="6" t="s">
        <v>11</v>
      </c>
      <c r="B32" s="7">
        <v>45786</v>
      </c>
      <c r="C32" s="6" t="s">
        <v>13</v>
      </c>
      <c r="D32" s="6" t="s">
        <v>7</v>
      </c>
      <c r="E32" s="8">
        <v>10.8</v>
      </c>
    </row>
    <row r="33" spans="1:5" ht="15" customHeight="1" x14ac:dyDescent="0.35">
      <c r="A33" s="6" t="s">
        <v>11</v>
      </c>
      <c r="B33" s="7">
        <v>45786</v>
      </c>
      <c r="C33" s="6" t="s">
        <v>12</v>
      </c>
      <c r="D33" s="6" t="s">
        <v>7</v>
      </c>
      <c r="E33" s="8">
        <v>37.07</v>
      </c>
    </row>
    <row r="34" spans="1:5" ht="15" customHeight="1" x14ac:dyDescent="0.35">
      <c r="A34" s="6" t="s">
        <v>11</v>
      </c>
      <c r="B34" s="7">
        <v>45795</v>
      </c>
      <c r="C34" s="6" t="s">
        <v>13</v>
      </c>
      <c r="D34" s="6" t="s">
        <v>7</v>
      </c>
      <c r="E34" s="8">
        <v>10.8</v>
      </c>
    </row>
    <row r="35" spans="1:5" ht="15" customHeight="1" x14ac:dyDescent="0.35">
      <c r="A35" s="6" t="s">
        <v>11</v>
      </c>
      <c r="B35" s="7">
        <v>45807</v>
      </c>
      <c r="C35" s="6" t="s">
        <v>13</v>
      </c>
      <c r="D35" s="6" t="s">
        <v>7</v>
      </c>
      <c r="E35" s="8">
        <v>10.8</v>
      </c>
    </row>
    <row r="36" spans="1:5" ht="15" customHeight="1" x14ac:dyDescent="0.35">
      <c r="A36" s="6" t="s">
        <v>11</v>
      </c>
      <c r="B36" s="7">
        <v>45808</v>
      </c>
      <c r="C36" s="6" t="s">
        <v>13</v>
      </c>
      <c r="D36" s="6" t="s">
        <v>7</v>
      </c>
      <c r="E36" s="8">
        <v>10.8</v>
      </c>
    </row>
    <row r="37" spans="1:5" ht="15" customHeight="1" x14ac:dyDescent="0.35">
      <c r="A37" s="6" t="s">
        <v>11</v>
      </c>
      <c r="B37" s="7">
        <v>45817</v>
      </c>
      <c r="C37" s="6" t="s">
        <v>12</v>
      </c>
      <c r="D37" s="6" t="s">
        <v>7</v>
      </c>
      <c r="E37" s="8">
        <v>36.869999999999997</v>
      </c>
    </row>
    <row r="38" spans="1:5" ht="15" customHeight="1" x14ac:dyDescent="0.35">
      <c r="A38" s="6" t="s">
        <v>11</v>
      </c>
      <c r="B38" s="7">
        <v>45820</v>
      </c>
      <c r="C38" s="6" t="s">
        <v>13</v>
      </c>
      <c r="D38" s="6" t="s">
        <v>7</v>
      </c>
      <c r="E38" s="8">
        <v>7</v>
      </c>
    </row>
    <row r="39" spans="1:5" ht="15" customHeight="1" x14ac:dyDescent="0.35">
      <c r="A39" s="6" t="s">
        <v>11</v>
      </c>
      <c r="B39" s="7">
        <v>45821</v>
      </c>
      <c r="C39" s="6" t="s">
        <v>13</v>
      </c>
      <c r="D39" s="6" t="s">
        <v>7</v>
      </c>
      <c r="E39" s="8">
        <v>10.8</v>
      </c>
    </row>
    <row r="40" spans="1:5" ht="15" customHeight="1" x14ac:dyDescent="0.35">
      <c r="A40" s="6" t="s">
        <v>11</v>
      </c>
      <c r="B40" s="7">
        <v>45839</v>
      </c>
      <c r="C40" s="6" t="s">
        <v>13</v>
      </c>
      <c r="D40" s="6" t="s">
        <v>7</v>
      </c>
      <c r="E40" s="8">
        <v>10.8</v>
      </c>
    </row>
    <row r="41" spans="1:5" ht="15" customHeight="1" x14ac:dyDescent="0.35">
      <c r="A41" s="6" t="s">
        <v>11</v>
      </c>
      <c r="B41" s="7">
        <v>45847</v>
      </c>
      <c r="C41" s="6" t="s">
        <v>12</v>
      </c>
      <c r="D41" s="6" t="s">
        <v>7</v>
      </c>
      <c r="E41" s="8">
        <v>37.299999999999997</v>
      </c>
    </row>
    <row r="42" spans="1:5" ht="15" customHeight="1" x14ac:dyDescent="0.35">
      <c r="A42" s="6" t="s">
        <v>11</v>
      </c>
      <c r="B42" s="7">
        <v>45850</v>
      </c>
      <c r="C42" s="6" t="s">
        <v>14</v>
      </c>
      <c r="D42" s="6" t="s">
        <v>9</v>
      </c>
      <c r="E42" s="8">
        <v>10.83</v>
      </c>
    </row>
    <row r="43" spans="1:5" ht="15" customHeight="1" x14ac:dyDescent="0.35">
      <c r="A43" s="6" t="s">
        <v>11</v>
      </c>
      <c r="B43" s="7">
        <v>45850</v>
      </c>
      <c r="C43" s="6" t="s">
        <v>14</v>
      </c>
      <c r="D43" s="6" t="s">
        <v>9</v>
      </c>
      <c r="E43" s="8">
        <v>331.41</v>
      </c>
    </row>
    <row r="44" spans="1:5" ht="15" customHeight="1" x14ac:dyDescent="0.35">
      <c r="A44" s="6" t="s">
        <v>11</v>
      </c>
      <c r="B44" s="7">
        <v>45852</v>
      </c>
      <c r="C44" s="6" t="s">
        <v>13</v>
      </c>
      <c r="D44" s="6" t="s">
        <v>7</v>
      </c>
      <c r="E44" s="8">
        <v>18</v>
      </c>
    </row>
    <row r="45" spans="1:5" ht="15" customHeight="1" x14ac:dyDescent="0.35">
      <c r="A45" s="6" t="s">
        <v>11</v>
      </c>
      <c r="B45" s="7">
        <v>45880</v>
      </c>
      <c r="C45" s="6" t="s">
        <v>12</v>
      </c>
      <c r="D45" s="6" t="s">
        <v>7</v>
      </c>
      <c r="E45" s="8">
        <v>37.270000000000003</v>
      </c>
    </row>
    <row r="46" spans="1:5" ht="15" customHeight="1" x14ac:dyDescent="0.35">
      <c r="A46" s="6" t="s">
        <v>11</v>
      </c>
      <c r="B46" s="7">
        <v>45887</v>
      </c>
      <c r="C46" s="6" t="s">
        <v>13</v>
      </c>
      <c r="D46" s="6" t="s">
        <v>7</v>
      </c>
      <c r="E46" s="8">
        <v>10.8</v>
      </c>
    </row>
    <row r="47" spans="1:5" ht="15" customHeight="1" x14ac:dyDescent="0.35">
      <c r="A47" s="6" t="s">
        <v>11</v>
      </c>
      <c r="B47" s="7">
        <v>45897</v>
      </c>
      <c r="C47" s="6" t="s">
        <v>13</v>
      </c>
      <c r="D47" s="6" t="s">
        <v>7</v>
      </c>
      <c r="E47" s="8">
        <v>10.8</v>
      </c>
    </row>
    <row r="48" spans="1:5" ht="15" customHeight="1" x14ac:dyDescent="0.35">
      <c r="A48" s="6" t="s">
        <v>11</v>
      </c>
      <c r="B48" s="7">
        <v>45908</v>
      </c>
      <c r="C48" s="6" t="s">
        <v>13</v>
      </c>
      <c r="D48" s="6" t="s">
        <v>7</v>
      </c>
      <c r="E48" s="8">
        <v>10.8</v>
      </c>
    </row>
    <row r="49" spans="1:8" ht="15" customHeight="1" x14ac:dyDescent="0.35">
      <c r="A49" s="6" t="s">
        <v>11</v>
      </c>
      <c r="B49" s="7">
        <v>45909</v>
      </c>
      <c r="C49" s="6" t="s">
        <v>12</v>
      </c>
      <c r="D49" s="6" t="s">
        <v>7</v>
      </c>
      <c r="E49" s="8">
        <v>37.01</v>
      </c>
    </row>
    <row r="50" spans="1:8" ht="15" customHeight="1" x14ac:dyDescent="0.35">
      <c r="A50" s="6" t="s">
        <v>11</v>
      </c>
      <c r="B50" s="7">
        <v>45921</v>
      </c>
      <c r="C50" s="6" t="s">
        <v>13</v>
      </c>
      <c r="D50" s="6" t="s">
        <v>7</v>
      </c>
      <c r="E50" s="8">
        <v>10.8</v>
      </c>
    </row>
    <row r="51" spans="1:8" ht="15" customHeight="1" x14ac:dyDescent="0.35">
      <c r="A51" s="6" t="s">
        <v>11</v>
      </c>
      <c r="B51" s="7">
        <v>45923</v>
      </c>
      <c r="C51" s="6" t="s">
        <v>13</v>
      </c>
      <c r="D51" s="6" t="s">
        <v>7</v>
      </c>
      <c r="E51" s="8">
        <v>10.8</v>
      </c>
    </row>
    <row r="52" spans="1:8" ht="15" customHeight="1" x14ac:dyDescent="0.35">
      <c r="A52" s="6" t="s">
        <v>11</v>
      </c>
      <c r="B52" s="7">
        <v>45967</v>
      </c>
      <c r="C52" s="6" t="s">
        <v>15</v>
      </c>
      <c r="D52" s="6" t="s">
        <v>7</v>
      </c>
      <c r="E52" s="8">
        <v>35.31</v>
      </c>
    </row>
    <row r="53" spans="1:8" ht="15" customHeight="1" x14ac:dyDescent="0.35">
      <c r="A53" s="6"/>
      <c r="B53" s="7"/>
      <c r="C53" s="6"/>
      <c r="D53" s="6"/>
      <c r="E53" s="6"/>
      <c r="F53" s="70">
        <f>SUM(E12:E52)</f>
        <v>1042.55</v>
      </c>
      <c r="G53" s="69" t="s">
        <v>414</v>
      </c>
    </row>
    <row r="54" spans="1:8" ht="15" customHeight="1" x14ac:dyDescent="0.35">
      <c r="A54" s="6"/>
      <c r="B54" s="7"/>
      <c r="C54" s="6"/>
      <c r="D54" s="6"/>
      <c r="E54" s="8"/>
    </row>
    <row r="55" spans="1:8" ht="15" customHeight="1" x14ac:dyDescent="0.35">
      <c r="A55" s="9" t="s">
        <v>16</v>
      </c>
      <c r="B55" s="10">
        <v>45798</v>
      </c>
      <c r="C55" s="9" t="s">
        <v>17</v>
      </c>
      <c r="D55" s="9" t="s">
        <v>7</v>
      </c>
      <c r="E55" s="11">
        <v>49.99</v>
      </c>
    </row>
    <row r="56" spans="1:8" ht="15" customHeight="1" x14ac:dyDescent="0.35">
      <c r="A56" s="9" t="s">
        <v>16</v>
      </c>
      <c r="B56" s="10">
        <v>45798</v>
      </c>
      <c r="C56" s="9" t="s">
        <v>18</v>
      </c>
      <c r="D56" s="9" t="s">
        <v>7</v>
      </c>
      <c r="E56" s="11">
        <v>29.99</v>
      </c>
    </row>
    <row r="57" spans="1:8" ht="15" customHeight="1" x14ac:dyDescent="0.35">
      <c r="A57" s="9" t="s">
        <v>16</v>
      </c>
      <c r="B57" s="10">
        <v>45833</v>
      </c>
      <c r="C57" s="9" t="s">
        <v>19</v>
      </c>
      <c r="D57" s="9" t="s">
        <v>7</v>
      </c>
      <c r="E57" s="11">
        <v>59.99</v>
      </c>
    </row>
    <row r="58" spans="1:8" ht="15" customHeight="1" x14ac:dyDescent="0.35">
      <c r="A58" s="9" t="s">
        <v>16</v>
      </c>
      <c r="B58" s="10">
        <v>45863</v>
      </c>
      <c r="C58" s="9" t="s">
        <v>19</v>
      </c>
      <c r="D58" s="9" t="s">
        <v>7</v>
      </c>
      <c r="E58" s="11">
        <v>59.99</v>
      </c>
    </row>
    <row r="59" spans="1:8" ht="15" customHeight="1" x14ac:dyDescent="0.35">
      <c r="A59" s="9" t="s">
        <v>16</v>
      </c>
      <c r="B59" s="10">
        <v>45887</v>
      </c>
      <c r="C59" s="9" t="s">
        <v>17</v>
      </c>
      <c r="D59" s="9" t="s">
        <v>7</v>
      </c>
      <c r="E59" s="11">
        <v>99.99</v>
      </c>
    </row>
    <row r="60" spans="1:8" ht="15" customHeight="1" x14ac:dyDescent="0.35">
      <c r="A60" s="9" t="s">
        <v>16</v>
      </c>
      <c r="B60" s="10">
        <v>45893</v>
      </c>
      <c r="C60" s="9" t="s">
        <v>19</v>
      </c>
      <c r="D60" s="9" t="s">
        <v>7</v>
      </c>
      <c r="E60" s="11">
        <v>59.99</v>
      </c>
    </row>
    <row r="61" spans="1:8" ht="15" customHeight="1" x14ac:dyDescent="0.35">
      <c r="A61" s="9" t="s">
        <v>16</v>
      </c>
      <c r="B61" s="10">
        <v>46007</v>
      </c>
      <c r="C61" s="9" t="s">
        <v>20</v>
      </c>
      <c r="D61" s="9" t="s">
        <v>9</v>
      </c>
      <c r="E61" s="11">
        <v>49.5</v>
      </c>
    </row>
    <row r="62" spans="1:8" ht="15" customHeight="1" x14ac:dyDescent="0.35">
      <c r="A62" s="9"/>
      <c r="B62" s="10"/>
      <c r="C62" s="9"/>
      <c r="D62" s="9"/>
      <c r="E62" s="11"/>
      <c r="F62" s="71">
        <f>SUM(E55:E61)</f>
        <v>409.44</v>
      </c>
      <c r="G62" s="69" t="s">
        <v>416</v>
      </c>
      <c r="H62" t="s">
        <v>417</v>
      </c>
    </row>
    <row r="63" spans="1:8" ht="15" customHeight="1" x14ac:dyDescent="0.35">
      <c r="A63" s="9"/>
      <c r="B63" s="10"/>
      <c r="C63" s="9"/>
      <c r="D63" s="9"/>
      <c r="E63" s="11"/>
    </row>
    <row r="64" spans="1:8" ht="15" customHeight="1" x14ac:dyDescent="0.35">
      <c r="A64" s="14"/>
      <c r="B64" s="15"/>
      <c r="C64" s="14"/>
      <c r="D64" s="14"/>
      <c r="E64" s="16"/>
    </row>
    <row r="65" spans="1:7" ht="15" customHeight="1" x14ac:dyDescent="0.35">
      <c r="A65" s="17" t="s">
        <v>92</v>
      </c>
      <c r="B65" s="18">
        <v>45659</v>
      </c>
      <c r="C65" s="17" t="s">
        <v>93</v>
      </c>
      <c r="D65" s="17" t="s">
        <v>7</v>
      </c>
      <c r="E65" s="19">
        <v>27.05</v>
      </c>
    </row>
    <row r="66" spans="1:7" ht="15" customHeight="1" x14ac:dyDescent="0.35">
      <c r="A66" s="17" t="s">
        <v>92</v>
      </c>
      <c r="B66" s="18">
        <v>45690</v>
      </c>
      <c r="C66" s="17" t="s">
        <v>93</v>
      </c>
      <c r="D66" s="17" t="s">
        <v>7</v>
      </c>
      <c r="E66" s="19">
        <v>27.05</v>
      </c>
    </row>
    <row r="67" spans="1:7" ht="15" customHeight="1" x14ac:dyDescent="0.35">
      <c r="A67" s="17" t="s">
        <v>92</v>
      </c>
      <c r="B67" s="18">
        <v>45718</v>
      </c>
      <c r="C67" s="17" t="s">
        <v>93</v>
      </c>
      <c r="D67" s="17" t="s">
        <v>7</v>
      </c>
      <c r="E67" s="19">
        <v>27.05</v>
      </c>
    </row>
    <row r="68" spans="1:7" ht="15" customHeight="1" x14ac:dyDescent="0.35">
      <c r="A68" s="17" t="s">
        <v>92</v>
      </c>
      <c r="B68" s="18">
        <v>45749</v>
      </c>
      <c r="C68" s="17" t="s">
        <v>93</v>
      </c>
      <c r="D68" s="17" t="s">
        <v>7</v>
      </c>
      <c r="E68" s="19">
        <v>27.05</v>
      </c>
    </row>
    <row r="69" spans="1:7" ht="15" customHeight="1" x14ac:dyDescent="0.35">
      <c r="A69" s="17" t="s">
        <v>92</v>
      </c>
      <c r="B69" s="18">
        <v>45762</v>
      </c>
      <c r="C69" s="17" t="s">
        <v>94</v>
      </c>
      <c r="D69" s="17" t="s">
        <v>7</v>
      </c>
      <c r="E69" s="19">
        <v>122.59</v>
      </c>
    </row>
    <row r="70" spans="1:7" ht="15" customHeight="1" x14ac:dyDescent="0.35">
      <c r="A70" s="17" t="s">
        <v>92</v>
      </c>
      <c r="B70" s="18">
        <v>45779</v>
      </c>
      <c r="C70" s="17" t="s">
        <v>93</v>
      </c>
      <c r="D70" s="17" t="s">
        <v>7</v>
      </c>
      <c r="E70" s="19">
        <v>27.05</v>
      </c>
    </row>
    <row r="71" spans="1:7" ht="15" customHeight="1" x14ac:dyDescent="0.35">
      <c r="A71" s="17" t="s">
        <v>92</v>
      </c>
      <c r="B71" s="18">
        <v>45810</v>
      </c>
      <c r="C71" s="17" t="s">
        <v>93</v>
      </c>
      <c r="D71" s="17" t="s">
        <v>7</v>
      </c>
      <c r="E71" s="19">
        <v>27.05</v>
      </c>
    </row>
    <row r="72" spans="1:7" ht="15" customHeight="1" x14ac:dyDescent="0.35">
      <c r="A72" s="17" t="s">
        <v>92</v>
      </c>
      <c r="B72" s="18">
        <v>45840</v>
      </c>
      <c r="C72" s="17" t="s">
        <v>93</v>
      </c>
      <c r="D72" s="17" t="s">
        <v>7</v>
      </c>
      <c r="E72" s="19">
        <v>27.05</v>
      </c>
    </row>
    <row r="73" spans="1:7" ht="15" customHeight="1" x14ac:dyDescent="0.35">
      <c r="A73" s="17" t="s">
        <v>92</v>
      </c>
      <c r="B73" s="18">
        <v>45871</v>
      </c>
      <c r="C73" s="17" t="s">
        <v>93</v>
      </c>
      <c r="D73" s="17" t="s">
        <v>7</v>
      </c>
      <c r="E73" s="19">
        <v>27.05</v>
      </c>
    </row>
    <row r="74" spans="1:7" ht="15" customHeight="1" x14ac:dyDescent="0.35">
      <c r="A74" s="17" t="s">
        <v>92</v>
      </c>
      <c r="B74" s="18">
        <v>45902</v>
      </c>
      <c r="C74" s="17" t="s">
        <v>93</v>
      </c>
      <c r="D74" s="17" t="s">
        <v>7</v>
      </c>
      <c r="E74" s="19">
        <v>27.05</v>
      </c>
    </row>
    <row r="75" spans="1:7" ht="15" customHeight="1" x14ac:dyDescent="0.35">
      <c r="A75" s="17" t="s">
        <v>92</v>
      </c>
      <c r="B75" s="18">
        <v>45932</v>
      </c>
      <c r="C75" s="17" t="s">
        <v>93</v>
      </c>
      <c r="D75" s="17" t="s">
        <v>7</v>
      </c>
      <c r="E75" s="19">
        <v>27.05</v>
      </c>
    </row>
    <row r="76" spans="1:7" ht="15" customHeight="1" x14ac:dyDescent="0.35">
      <c r="A76" s="17" t="s">
        <v>92</v>
      </c>
      <c r="B76" s="18">
        <v>45963</v>
      </c>
      <c r="C76" s="17" t="s">
        <v>93</v>
      </c>
      <c r="D76" s="17" t="s">
        <v>7</v>
      </c>
      <c r="E76" s="19">
        <v>27.05</v>
      </c>
    </row>
    <row r="77" spans="1:7" ht="15" customHeight="1" x14ac:dyDescent="0.35">
      <c r="A77" s="17" t="s">
        <v>92</v>
      </c>
      <c r="B77" s="18">
        <v>45993</v>
      </c>
      <c r="C77" s="17" t="s">
        <v>93</v>
      </c>
      <c r="D77" s="17" t="s">
        <v>7</v>
      </c>
      <c r="E77" s="19">
        <v>27.05</v>
      </c>
    </row>
    <row r="78" spans="1:7" ht="15" customHeight="1" x14ac:dyDescent="0.35">
      <c r="A78" s="17"/>
      <c r="B78" s="18"/>
      <c r="C78" s="17"/>
      <c r="D78" s="17"/>
      <c r="E78" s="17"/>
      <c r="F78" s="73">
        <f>SUM(E65:E77)</f>
        <v>447.19000000000011</v>
      </c>
      <c r="G78" s="69" t="s">
        <v>489</v>
      </c>
    </row>
    <row r="79" spans="1:7" ht="15" customHeight="1" x14ac:dyDescent="0.35">
      <c r="A79" s="17"/>
      <c r="B79" s="18"/>
      <c r="C79" s="17"/>
      <c r="D79" s="17"/>
      <c r="E79" s="19"/>
    </row>
    <row r="80" spans="1:7" ht="15" customHeight="1" x14ac:dyDescent="0.35">
      <c r="A80" s="20" t="s">
        <v>95</v>
      </c>
      <c r="B80" s="21">
        <v>45657</v>
      </c>
      <c r="C80" s="20" t="s">
        <v>96</v>
      </c>
      <c r="D80" s="20" t="s">
        <v>7</v>
      </c>
      <c r="E80" s="22">
        <v>10.81</v>
      </c>
    </row>
    <row r="81" spans="1:5" ht="15" customHeight="1" x14ac:dyDescent="0.35">
      <c r="A81" s="20" t="s">
        <v>95</v>
      </c>
      <c r="B81" s="21">
        <v>45657</v>
      </c>
      <c r="C81" s="20" t="s">
        <v>96</v>
      </c>
      <c r="D81" s="20" t="s">
        <v>7</v>
      </c>
      <c r="E81" s="22">
        <v>11.9</v>
      </c>
    </row>
    <row r="82" spans="1:5" ht="15" customHeight="1" x14ac:dyDescent="0.35">
      <c r="A82" s="20" t="s">
        <v>95</v>
      </c>
      <c r="B82" s="21">
        <v>45662</v>
      </c>
      <c r="C82" s="20" t="s">
        <v>96</v>
      </c>
      <c r="D82" s="20" t="s">
        <v>7</v>
      </c>
      <c r="E82" s="22">
        <v>7.57</v>
      </c>
    </row>
    <row r="83" spans="1:5" ht="15" customHeight="1" x14ac:dyDescent="0.35">
      <c r="A83" s="20" t="s">
        <v>95</v>
      </c>
      <c r="B83" s="21">
        <v>45673</v>
      </c>
      <c r="C83" s="20" t="s">
        <v>97</v>
      </c>
      <c r="D83" s="20" t="s">
        <v>7</v>
      </c>
      <c r="E83" s="22">
        <v>2.12</v>
      </c>
    </row>
    <row r="84" spans="1:5" ht="15" customHeight="1" x14ac:dyDescent="0.35">
      <c r="A84" s="20" t="s">
        <v>95</v>
      </c>
      <c r="B84" s="21">
        <v>45677</v>
      </c>
      <c r="C84" s="20" t="s">
        <v>96</v>
      </c>
      <c r="D84" s="20" t="s">
        <v>7</v>
      </c>
      <c r="E84" s="22">
        <v>0.99</v>
      </c>
    </row>
    <row r="85" spans="1:5" ht="15" customHeight="1" x14ac:dyDescent="0.35">
      <c r="A85" s="20" t="s">
        <v>95</v>
      </c>
      <c r="B85" s="21">
        <v>45684</v>
      </c>
      <c r="C85" s="20" t="s">
        <v>98</v>
      </c>
      <c r="D85" s="20" t="s">
        <v>7</v>
      </c>
      <c r="E85" s="22">
        <v>15.99</v>
      </c>
    </row>
    <row r="86" spans="1:5" ht="15" customHeight="1" x14ac:dyDescent="0.35">
      <c r="A86" s="20" t="s">
        <v>95</v>
      </c>
      <c r="B86" s="21">
        <v>45686</v>
      </c>
      <c r="C86" s="20" t="s">
        <v>99</v>
      </c>
      <c r="D86" s="20" t="s">
        <v>6</v>
      </c>
      <c r="E86" s="22">
        <v>16.18</v>
      </c>
    </row>
    <row r="87" spans="1:5" ht="15" customHeight="1" x14ac:dyDescent="0.35">
      <c r="A87" s="20" t="s">
        <v>95</v>
      </c>
      <c r="B87" s="21">
        <v>45704</v>
      </c>
      <c r="C87" s="20" t="s">
        <v>97</v>
      </c>
      <c r="D87" s="20" t="s">
        <v>7</v>
      </c>
      <c r="E87" s="22">
        <v>2.12</v>
      </c>
    </row>
    <row r="88" spans="1:5" ht="15" customHeight="1" x14ac:dyDescent="0.35">
      <c r="A88" s="20" t="s">
        <v>95</v>
      </c>
      <c r="B88" s="21">
        <v>45708</v>
      </c>
      <c r="C88" s="20" t="s">
        <v>96</v>
      </c>
      <c r="D88" s="20" t="s">
        <v>7</v>
      </c>
      <c r="E88" s="22">
        <v>0.99</v>
      </c>
    </row>
    <row r="89" spans="1:5" ht="15" customHeight="1" x14ac:dyDescent="0.35">
      <c r="A89" s="20" t="s">
        <v>95</v>
      </c>
      <c r="B89" s="21">
        <v>45717</v>
      </c>
      <c r="C89" s="20" t="s">
        <v>100</v>
      </c>
      <c r="D89" s="20" t="s">
        <v>6</v>
      </c>
      <c r="E89" s="22">
        <v>16.18</v>
      </c>
    </row>
    <row r="90" spans="1:5" ht="15" customHeight="1" x14ac:dyDescent="0.35">
      <c r="A90" s="20" t="s">
        <v>95</v>
      </c>
      <c r="B90" s="21">
        <v>45732</v>
      </c>
      <c r="C90" s="20" t="s">
        <v>97</v>
      </c>
      <c r="D90" s="20" t="s">
        <v>7</v>
      </c>
      <c r="E90" s="22">
        <v>2.12</v>
      </c>
    </row>
    <row r="91" spans="1:5" ht="15" customHeight="1" x14ac:dyDescent="0.35">
      <c r="A91" s="20" t="s">
        <v>95</v>
      </c>
      <c r="B91" s="21">
        <v>45736</v>
      </c>
      <c r="C91" s="20" t="s">
        <v>96</v>
      </c>
      <c r="D91" s="20" t="s">
        <v>7</v>
      </c>
      <c r="E91" s="22">
        <v>0.99</v>
      </c>
    </row>
    <row r="92" spans="1:5" ht="15" customHeight="1" x14ac:dyDescent="0.35">
      <c r="A92" s="20" t="s">
        <v>95</v>
      </c>
      <c r="B92" s="21">
        <v>45745</v>
      </c>
      <c r="C92" s="20" t="s">
        <v>101</v>
      </c>
      <c r="D92" s="20" t="s">
        <v>6</v>
      </c>
      <c r="E92" s="22">
        <v>16.18</v>
      </c>
    </row>
    <row r="93" spans="1:5" ht="15" customHeight="1" x14ac:dyDescent="0.35">
      <c r="A93" s="20" t="s">
        <v>95</v>
      </c>
      <c r="B93" s="21">
        <v>45747</v>
      </c>
      <c r="C93" s="20" t="s">
        <v>96</v>
      </c>
      <c r="D93" s="20" t="s">
        <v>7</v>
      </c>
      <c r="E93" s="22">
        <v>11.9</v>
      </c>
    </row>
    <row r="94" spans="1:5" ht="15" customHeight="1" x14ac:dyDescent="0.35">
      <c r="A94" s="20" t="s">
        <v>95</v>
      </c>
      <c r="B94" s="21">
        <v>45763</v>
      </c>
      <c r="C94" s="20" t="s">
        <v>97</v>
      </c>
      <c r="D94" s="20" t="s">
        <v>7</v>
      </c>
      <c r="E94" s="22">
        <v>2.12</v>
      </c>
    </row>
    <row r="95" spans="1:5" ht="15" customHeight="1" x14ac:dyDescent="0.35">
      <c r="A95" s="20" t="s">
        <v>95</v>
      </c>
      <c r="B95" s="21">
        <v>45767</v>
      </c>
      <c r="C95" s="20" t="s">
        <v>96</v>
      </c>
      <c r="D95" s="20" t="s">
        <v>7</v>
      </c>
      <c r="E95" s="22">
        <v>0.99</v>
      </c>
    </row>
    <row r="96" spans="1:5" ht="15" customHeight="1" x14ac:dyDescent="0.35">
      <c r="A96" s="20" t="s">
        <v>95</v>
      </c>
      <c r="B96" s="21">
        <v>45772</v>
      </c>
      <c r="C96" s="20" t="s">
        <v>102</v>
      </c>
      <c r="D96" s="20" t="s">
        <v>6</v>
      </c>
      <c r="E96" s="22">
        <v>150.47</v>
      </c>
    </row>
    <row r="97" spans="1:5" ht="15" customHeight="1" x14ac:dyDescent="0.35">
      <c r="A97" s="20" t="s">
        <v>95</v>
      </c>
      <c r="B97" s="21">
        <v>45776</v>
      </c>
      <c r="C97" s="20" t="s">
        <v>103</v>
      </c>
      <c r="D97" s="20" t="s">
        <v>6</v>
      </c>
      <c r="E97" s="22">
        <v>16.18</v>
      </c>
    </row>
    <row r="98" spans="1:5" ht="15" customHeight="1" x14ac:dyDescent="0.35">
      <c r="A98" s="20" t="s">
        <v>95</v>
      </c>
      <c r="B98" s="21">
        <v>45777</v>
      </c>
      <c r="C98" s="20" t="s">
        <v>96</v>
      </c>
      <c r="D98" s="20" t="s">
        <v>7</v>
      </c>
      <c r="E98" s="22">
        <v>11.9</v>
      </c>
    </row>
    <row r="99" spans="1:5" ht="15" customHeight="1" x14ac:dyDescent="0.35">
      <c r="A99" s="20" t="s">
        <v>95</v>
      </c>
      <c r="B99" s="21">
        <v>45783</v>
      </c>
      <c r="C99" s="20" t="s">
        <v>104</v>
      </c>
      <c r="D99" s="20" t="s">
        <v>7</v>
      </c>
      <c r="E99" s="22">
        <v>15.13</v>
      </c>
    </row>
    <row r="100" spans="1:5" ht="15" customHeight="1" x14ac:dyDescent="0.35">
      <c r="A100" s="20" t="s">
        <v>95</v>
      </c>
      <c r="B100" s="21">
        <v>45788</v>
      </c>
      <c r="C100" s="20" t="s">
        <v>105</v>
      </c>
      <c r="D100" s="20" t="s">
        <v>7</v>
      </c>
      <c r="E100" s="22">
        <v>1.99</v>
      </c>
    </row>
    <row r="101" spans="1:5" ht="15" customHeight="1" x14ac:dyDescent="0.35">
      <c r="A101" s="20" t="s">
        <v>95</v>
      </c>
      <c r="B101" s="21">
        <v>45793</v>
      </c>
      <c r="C101" s="20" t="s">
        <v>97</v>
      </c>
      <c r="D101" s="20" t="s">
        <v>7</v>
      </c>
      <c r="E101" s="22">
        <v>2.12</v>
      </c>
    </row>
    <row r="102" spans="1:5" ht="15" customHeight="1" x14ac:dyDescent="0.35">
      <c r="A102" s="20" t="s">
        <v>95</v>
      </c>
      <c r="B102" s="21">
        <v>45796</v>
      </c>
      <c r="C102" s="20" t="s">
        <v>96</v>
      </c>
      <c r="D102" s="20" t="s">
        <v>7</v>
      </c>
      <c r="E102" s="22">
        <v>13.21</v>
      </c>
    </row>
    <row r="103" spans="1:5" ht="15" customHeight="1" x14ac:dyDescent="0.35">
      <c r="A103" s="20" t="s">
        <v>95</v>
      </c>
      <c r="B103" s="21">
        <v>45797</v>
      </c>
      <c r="C103" s="20" t="s">
        <v>96</v>
      </c>
      <c r="D103" s="20" t="s">
        <v>7</v>
      </c>
      <c r="E103" s="22">
        <v>0.99</v>
      </c>
    </row>
    <row r="104" spans="1:5" ht="15" customHeight="1" x14ac:dyDescent="0.35">
      <c r="A104" s="20" t="s">
        <v>95</v>
      </c>
      <c r="B104" s="21">
        <v>45802</v>
      </c>
      <c r="C104" s="20" t="s">
        <v>96</v>
      </c>
      <c r="D104" s="20" t="s">
        <v>7</v>
      </c>
      <c r="E104" s="22">
        <v>13.18</v>
      </c>
    </row>
    <row r="105" spans="1:5" ht="15" customHeight="1" x14ac:dyDescent="0.35">
      <c r="A105" s="20" t="s">
        <v>95</v>
      </c>
      <c r="B105" s="21">
        <v>45806</v>
      </c>
      <c r="C105" s="20" t="s">
        <v>106</v>
      </c>
      <c r="D105" s="20" t="s">
        <v>6</v>
      </c>
      <c r="E105" s="22">
        <v>16.18</v>
      </c>
    </row>
    <row r="106" spans="1:5" ht="15" customHeight="1" x14ac:dyDescent="0.35">
      <c r="A106" s="20" t="s">
        <v>95</v>
      </c>
      <c r="B106" s="21">
        <v>45808</v>
      </c>
      <c r="C106" s="20" t="s">
        <v>96</v>
      </c>
      <c r="D106" s="20" t="s">
        <v>7</v>
      </c>
      <c r="E106" s="22">
        <v>11.9</v>
      </c>
    </row>
    <row r="107" spans="1:5" ht="15" customHeight="1" x14ac:dyDescent="0.35">
      <c r="A107" s="20" t="s">
        <v>95</v>
      </c>
      <c r="B107" s="21">
        <v>45814</v>
      </c>
      <c r="C107" s="20" t="s">
        <v>104</v>
      </c>
      <c r="D107" s="20" t="s">
        <v>7</v>
      </c>
      <c r="E107" s="22">
        <v>15.13</v>
      </c>
    </row>
    <row r="108" spans="1:5" ht="15" customHeight="1" x14ac:dyDescent="0.35">
      <c r="A108" s="20" t="s">
        <v>95</v>
      </c>
      <c r="B108" s="21">
        <v>45817</v>
      </c>
      <c r="C108" s="20" t="s">
        <v>107</v>
      </c>
      <c r="D108" s="20" t="s">
        <v>6</v>
      </c>
      <c r="E108" s="22">
        <v>6.48</v>
      </c>
    </row>
    <row r="109" spans="1:5" ht="15" customHeight="1" x14ac:dyDescent="0.35">
      <c r="A109" s="20" t="s">
        <v>95</v>
      </c>
      <c r="B109" s="21">
        <v>45819</v>
      </c>
      <c r="C109" s="20" t="s">
        <v>105</v>
      </c>
      <c r="D109" s="20" t="s">
        <v>7</v>
      </c>
      <c r="E109" s="22">
        <v>1.99</v>
      </c>
    </row>
    <row r="110" spans="1:5" ht="15" customHeight="1" x14ac:dyDescent="0.35">
      <c r="A110" s="20" t="s">
        <v>95</v>
      </c>
      <c r="B110" s="21">
        <v>45820</v>
      </c>
      <c r="C110" s="20" t="s">
        <v>96</v>
      </c>
      <c r="D110" s="20" t="s">
        <v>7</v>
      </c>
      <c r="E110" s="22">
        <v>8.65</v>
      </c>
    </row>
    <row r="111" spans="1:5" ht="15" customHeight="1" x14ac:dyDescent="0.35">
      <c r="A111" s="20" t="s">
        <v>95</v>
      </c>
      <c r="B111" s="21">
        <v>45824</v>
      </c>
      <c r="C111" s="20" t="s">
        <v>97</v>
      </c>
      <c r="D111" s="20" t="s">
        <v>7</v>
      </c>
      <c r="E111" s="22">
        <v>2.12</v>
      </c>
    </row>
    <row r="112" spans="1:5" ht="15" customHeight="1" x14ac:dyDescent="0.35">
      <c r="A112" s="20" t="s">
        <v>95</v>
      </c>
      <c r="B112" s="21">
        <v>45828</v>
      </c>
      <c r="C112" s="20" t="s">
        <v>96</v>
      </c>
      <c r="D112" s="20" t="s">
        <v>7</v>
      </c>
      <c r="E112" s="22">
        <v>0.99</v>
      </c>
    </row>
    <row r="113" spans="1:5" ht="15" customHeight="1" x14ac:dyDescent="0.35">
      <c r="A113" s="20" t="s">
        <v>95</v>
      </c>
      <c r="B113" s="21">
        <v>45837</v>
      </c>
      <c r="C113" s="20" t="s">
        <v>108</v>
      </c>
      <c r="D113" s="20" t="s">
        <v>6</v>
      </c>
      <c r="E113" s="22">
        <v>16.18</v>
      </c>
    </row>
    <row r="114" spans="1:5" ht="15" customHeight="1" x14ac:dyDescent="0.35">
      <c r="A114" s="20" t="s">
        <v>95</v>
      </c>
      <c r="B114" s="21">
        <v>45838</v>
      </c>
      <c r="C114" s="20" t="s">
        <v>96</v>
      </c>
      <c r="D114" s="20" t="s">
        <v>7</v>
      </c>
      <c r="E114" s="22">
        <v>11.9</v>
      </c>
    </row>
    <row r="115" spans="1:5" ht="15" customHeight="1" x14ac:dyDescent="0.35">
      <c r="A115" s="20" t="s">
        <v>95</v>
      </c>
      <c r="B115" s="21">
        <v>45844</v>
      </c>
      <c r="C115" s="20" t="s">
        <v>104</v>
      </c>
      <c r="D115" s="20" t="s">
        <v>7</v>
      </c>
      <c r="E115" s="22">
        <v>15.13</v>
      </c>
    </row>
    <row r="116" spans="1:5" ht="15" customHeight="1" x14ac:dyDescent="0.35">
      <c r="A116" s="20" t="s">
        <v>95</v>
      </c>
      <c r="B116" s="21">
        <v>45847</v>
      </c>
      <c r="C116" s="20" t="s">
        <v>109</v>
      </c>
      <c r="D116" s="20" t="s">
        <v>6</v>
      </c>
      <c r="E116" s="22">
        <v>6.48</v>
      </c>
    </row>
    <row r="117" spans="1:5" ht="15" customHeight="1" x14ac:dyDescent="0.35">
      <c r="A117" s="20" t="s">
        <v>95</v>
      </c>
      <c r="B117" s="21">
        <v>45847</v>
      </c>
      <c r="C117" s="20" t="s">
        <v>96</v>
      </c>
      <c r="D117" s="20" t="s">
        <v>7</v>
      </c>
      <c r="E117" s="22">
        <v>8.65</v>
      </c>
    </row>
    <row r="118" spans="1:5" ht="15" customHeight="1" x14ac:dyDescent="0.35">
      <c r="A118" s="20" t="s">
        <v>95</v>
      </c>
      <c r="B118" s="21">
        <v>45849</v>
      </c>
      <c r="C118" s="20" t="s">
        <v>105</v>
      </c>
      <c r="D118" s="20" t="s">
        <v>7</v>
      </c>
      <c r="E118" s="22">
        <v>1.99</v>
      </c>
    </row>
    <row r="119" spans="1:5" ht="15" customHeight="1" x14ac:dyDescent="0.35">
      <c r="A119" s="20" t="s">
        <v>95</v>
      </c>
      <c r="B119" s="21">
        <v>45853</v>
      </c>
      <c r="C119" s="20" t="s">
        <v>96</v>
      </c>
      <c r="D119" s="20" t="s">
        <v>7</v>
      </c>
      <c r="E119" s="22">
        <v>0.99</v>
      </c>
    </row>
    <row r="120" spans="1:5" ht="15" customHeight="1" x14ac:dyDescent="0.35">
      <c r="A120" s="20" t="s">
        <v>95</v>
      </c>
      <c r="B120" s="21">
        <v>45854</v>
      </c>
      <c r="C120" s="20" t="s">
        <v>97</v>
      </c>
      <c r="D120" s="20" t="s">
        <v>7</v>
      </c>
      <c r="E120" s="22">
        <v>2.12</v>
      </c>
    </row>
    <row r="121" spans="1:5" ht="15" customHeight="1" x14ac:dyDescent="0.35">
      <c r="A121" s="20" t="s">
        <v>95</v>
      </c>
      <c r="B121" s="21">
        <v>45857</v>
      </c>
      <c r="C121" s="20" t="s">
        <v>110</v>
      </c>
      <c r="D121" s="20" t="s">
        <v>9</v>
      </c>
      <c r="E121" s="22">
        <v>224.02</v>
      </c>
    </row>
    <row r="122" spans="1:5" ht="15" customHeight="1" x14ac:dyDescent="0.35">
      <c r="A122" s="20" t="s">
        <v>95</v>
      </c>
      <c r="B122" s="21">
        <v>45858</v>
      </c>
      <c r="C122" s="20" t="s">
        <v>96</v>
      </c>
      <c r="D122" s="20" t="s">
        <v>7</v>
      </c>
      <c r="E122" s="22">
        <v>0.99</v>
      </c>
    </row>
    <row r="123" spans="1:5" ht="15" customHeight="1" x14ac:dyDescent="0.35">
      <c r="A123" s="20" t="s">
        <v>95</v>
      </c>
      <c r="B123" s="21">
        <v>45862</v>
      </c>
      <c r="C123" s="20" t="s">
        <v>111</v>
      </c>
      <c r="D123" s="20" t="s">
        <v>9</v>
      </c>
      <c r="E123" s="22">
        <v>104.19</v>
      </c>
    </row>
    <row r="124" spans="1:5" ht="15" customHeight="1" x14ac:dyDescent="0.35">
      <c r="A124" s="20" t="s">
        <v>95</v>
      </c>
      <c r="B124" s="21">
        <v>45864</v>
      </c>
      <c r="C124" s="20" t="s">
        <v>112</v>
      </c>
      <c r="D124" s="20" t="s">
        <v>9</v>
      </c>
      <c r="E124" s="22">
        <v>1.99</v>
      </c>
    </row>
    <row r="125" spans="1:5" ht="15" customHeight="1" x14ac:dyDescent="0.35">
      <c r="A125" s="20" t="s">
        <v>95</v>
      </c>
      <c r="B125" s="21">
        <v>45865</v>
      </c>
      <c r="C125" s="20" t="s">
        <v>96</v>
      </c>
      <c r="D125" s="20" t="s">
        <v>7</v>
      </c>
      <c r="E125" s="22">
        <v>13.04</v>
      </c>
    </row>
    <row r="126" spans="1:5" ht="15" customHeight="1" x14ac:dyDescent="0.35">
      <c r="A126" s="20" t="s">
        <v>95</v>
      </c>
      <c r="B126" s="21">
        <v>45867</v>
      </c>
      <c r="C126" s="20" t="s">
        <v>113</v>
      </c>
      <c r="D126" s="20" t="s">
        <v>6</v>
      </c>
      <c r="E126" s="22">
        <v>16.18</v>
      </c>
    </row>
    <row r="127" spans="1:5" ht="15" customHeight="1" x14ac:dyDescent="0.35">
      <c r="A127" s="20" t="s">
        <v>95</v>
      </c>
      <c r="B127" s="21">
        <v>45869</v>
      </c>
      <c r="C127" s="20" t="s">
        <v>96</v>
      </c>
      <c r="D127" s="20" t="s">
        <v>7</v>
      </c>
      <c r="E127" s="22">
        <v>11.9</v>
      </c>
    </row>
    <row r="128" spans="1:5" ht="15" customHeight="1" x14ac:dyDescent="0.35">
      <c r="A128" s="20" t="s">
        <v>95</v>
      </c>
      <c r="B128" s="21">
        <v>45874</v>
      </c>
      <c r="C128" s="20" t="s">
        <v>114</v>
      </c>
      <c r="D128" s="20" t="s">
        <v>9</v>
      </c>
      <c r="E128" s="22">
        <v>21.32</v>
      </c>
    </row>
    <row r="129" spans="1:5" ht="15" customHeight="1" x14ac:dyDescent="0.35">
      <c r="A129" s="20" t="s">
        <v>95</v>
      </c>
      <c r="B129" s="21">
        <v>45875</v>
      </c>
      <c r="C129" s="20" t="s">
        <v>104</v>
      </c>
      <c r="D129" s="20" t="s">
        <v>7</v>
      </c>
      <c r="E129" s="22">
        <v>15.13</v>
      </c>
    </row>
    <row r="130" spans="1:5" ht="15" customHeight="1" x14ac:dyDescent="0.35">
      <c r="A130" s="20" t="s">
        <v>95</v>
      </c>
      <c r="B130" s="21">
        <v>45877</v>
      </c>
      <c r="C130" s="20" t="s">
        <v>96</v>
      </c>
      <c r="D130" s="20" t="s">
        <v>7</v>
      </c>
      <c r="E130" s="22">
        <v>10.81</v>
      </c>
    </row>
    <row r="131" spans="1:5" ht="15" customHeight="1" x14ac:dyDescent="0.35">
      <c r="A131" s="20" t="s">
        <v>95</v>
      </c>
      <c r="B131" s="21">
        <v>45877</v>
      </c>
      <c r="C131" s="20" t="s">
        <v>96</v>
      </c>
      <c r="D131" s="20" t="s">
        <v>7</v>
      </c>
      <c r="E131" s="22">
        <v>21.68</v>
      </c>
    </row>
    <row r="132" spans="1:5" ht="15" customHeight="1" x14ac:dyDescent="0.35">
      <c r="A132" s="20" t="s">
        <v>95</v>
      </c>
      <c r="B132" s="21">
        <v>45878</v>
      </c>
      <c r="C132" s="20" t="s">
        <v>115</v>
      </c>
      <c r="D132" s="20" t="s">
        <v>6</v>
      </c>
      <c r="E132" s="22">
        <v>6.48</v>
      </c>
    </row>
    <row r="133" spans="1:5" ht="15" customHeight="1" x14ac:dyDescent="0.35">
      <c r="A133" s="20" t="s">
        <v>95</v>
      </c>
      <c r="B133" s="21">
        <v>45880</v>
      </c>
      <c r="C133" s="20" t="s">
        <v>105</v>
      </c>
      <c r="D133" s="20" t="s">
        <v>7</v>
      </c>
      <c r="E133" s="22">
        <v>1.99</v>
      </c>
    </row>
    <row r="134" spans="1:5" ht="15" customHeight="1" x14ac:dyDescent="0.35">
      <c r="A134" s="20" t="s">
        <v>95</v>
      </c>
      <c r="B134" s="21">
        <v>45883</v>
      </c>
      <c r="C134" s="20" t="s">
        <v>96</v>
      </c>
      <c r="D134" s="20" t="s">
        <v>7</v>
      </c>
      <c r="E134" s="22">
        <v>0.99</v>
      </c>
    </row>
    <row r="135" spans="1:5" ht="15" customHeight="1" x14ac:dyDescent="0.35">
      <c r="A135" s="20" t="s">
        <v>95</v>
      </c>
      <c r="B135" s="21">
        <v>45883</v>
      </c>
      <c r="C135" s="20" t="s">
        <v>116</v>
      </c>
      <c r="D135" s="20" t="s">
        <v>9</v>
      </c>
      <c r="E135" s="22">
        <v>91.35</v>
      </c>
    </row>
    <row r="136" spans="1:5" ht="15" customHeight="1" x14ac:dyDescent="0.35">
      <c r="A136" s="20" t="s">
        <v>95</v>
      </c>
      <c r="B136" s="21">
        <v>45885</v>
      </c>
      <c r="C136" s="20" t="s">
        <v>97</v>
      </c>
      <c r="D136" s="20" t="s">
        <v>7</v>
      </c>
      <c r="E136" s="22">
        <v>2.12</v>
      </c>
    </row>
    <row r="137" spans="1:5" ht="15" customHeight="1" x14ac:dyDescent="0.35">
      <c r="A137" s="20" t="s">
        <v>95</v>
      </c>
      <c r="B137" s="21">
        <v>45885</v>
      </c>
      <c r="C137" s="20" t="s">
        <v>117</v>
      </c>
      <c r="D137" s="20" t="s">
        <v>9</v>
      </c>
      <c r="E137" s="22">
        <v>3.12</v>
      </c>
    </row>
    <row r="138" spans="1:5" ht="15" customHeight="1" x14ac:dyDescent="0.35">
      <c r="A138" s="20" t="s">
        <v>95</v>
      </c>
      <c r="B138" s="21">
        <v>45886</v>
      </c>
      <c r="C138" s="20" t="s">
        <v>118</v>
      </c>
      <c r="D138" s="20" t="s">
        <v>9</v>
      </c>
      <c r="E138" s="22">
        <v>10.8</v>
      </c>
    </row>
    <row r="139" spans="1:5" ht="15" customHeight="1" x14ac:dyDescent="0.35">
      <c r="A139" s="20" t="s">
        <v>95</v>
      </c>
      <c r="B139" s="21">
        <v>45889</v>
      </c>
      <c r="C139" s="20" t="s">
        <v>96</v>
      </c>
      <c r="D139" s="20" t="s">
        <v>7</v>
      </c>
      <c r="E139" s="22">
        <v>0.99</v>
      </c>
    </row>
    <row r="140" spans="1:5" ht="15" customHeight="1" x14ac:dyDescent="0.35">
      <c r="A140" s="20" t="s">
        <v>95</v>
      </c>
      <c r="B140" s="21">
        <v>45893</v>
      </c>
      <c r="C140" s="20" t="s">
        <v>96</v>
      </c>
      <c r="D140" s="20" t="s">
        <v>7</v>
      </c>
      <c r="E140" s="22">
        <v>10.81</v>
      </c>
    </row>
    <row r="141" spans="1:5" ht="15" customHeight="1" x14ac:dyDescent="0.35">
      <c r="A141" s="20" t="s">
        <v>95</v>
      </c>
      <c r="B141" s="21">
        <v>45893</v>
      </c>
      <c r="C141" s="20" t="s">
        <v>119</v>
      </c>
      <c r="D141" s="20" t="s">
        <v>9</v>
      </c>
      <c r="E141" s="22">
        <v>1.99</v>
      </c>
    </row>
    <row r="142" spans="1:5" ht="15" customHeight="1" x14ac:dyDescent="0.35">
      <c r="A142" s="20" t="s">
        <v>95</v>
      </c>
      <c r="B142" s="21">
        <v>45898</v>
      </c>
      <c r="C142" s="20" t="s">
        <v>120</v>
      </c>
      <c r="D142" s="20" t="s">
        <v>6</v>
      </c>
      <c r="E142" s="22">
        <v>16.18</v>
      </c>
    </row>
    <row r="143" spans="1:5" ht="15" customHeight="1" x14ac:dyDescent="0.35">
      <c r="A143" s="20" t="s">
        <v>95</v>
      </c>
      <c r="B143" s="21">
        <v>45900</v>
      </c>
      <c r="C143" s="20" t="s">
        <v>96</v>
      </c>
      <c r="D143" s="20" t="s">
        <v>7</v>
      </c>
      <c r="E143" s="22">
        <v>11.9</v>
      </c>
    </row>
    <row r="144" spans="1:5" ht="15" customHeight="1" x14ac:dyDescent="0.35">
      <c r="A144" s="20" t="s">
        <v>95</v>
      </c>
      <c r="B144" s="21">
        <v>45906</v>
      </c>
      <c r="C144" s="20" t="s">
        <v>104</v>
      </c>
      <c r="D144" s="20" t="s">
        <v>7</v>
      </c>
      <c r="E144" s="22">
        <v>15.13</v>
      </c>
    </row>
    <row r="145" spans="1:5" ht="15" customHeight="1" x14ac:dyDescent="0.35">
      <c r="A145" s="20" t="s">
        <v>95</v>
      </c>
      <c r="B145" s="21">
        <v>45909</v>
      </c>
      <c r="C145" s="20" t="s">
        <v>121</v>
      </c>
      <c r="D145" s="20" t="s">
        <v>6</v>
      </c>
      <c r="E145" s="22">
        <v>6.48</v>
      </c>
    </row>
    <row r="146" spans="1:5" ht="15" customHeight="1" x14ac:dyDescent="0.35">
      <c r="A146" s="20" t="s">
        <v>95</v>
      </c>
      <c r="B146" s="21">
        <v>45911</v>
      </c>
      <c r="C146" s="20" t="s">
        <v>105</v>
      </c>
      <c r="D146" s="20" t="s">
        <v>7</v>
      </c>
      <c r="E146" s="22">
        <v>1.99</v>
      </c>
    </row>
    <row r="147" spans="1:5" ht="15" customHeight="1" x14ac:dyDescent="0.35">
      <c r="A147" s="20" t="s">
        <v>95</v>
      </c>
      <c r="B147" s="21">
        <v>45914</v>
      </c>
      <c r="C147" s="20" t="s">
        <v>114</v>
      </c>
      <c r="D147" s="20" t="s">
        <v>9</v>
      </c>
      <c r="E147" s="22">
        <v>106.6</v>
      </c>
    </row>
    <row r="148" spans="1:5" ht="15" customHeight="1" x14ac:dyDescent="0.35">
      <c r="A148" s="20" t="s">
        <v>95</v>
      </c>
      <c r="B148" s="21">
        <v>45916</v>
      </c>
      <c r="C148" s="20" t="s">
        <v>122</v>
      </c>
      <c r="D148" s="20" t="s">
        <v>9</v>
      </c>
      <c r="E148" s="22">
        <v>10.8</v>
      </c>
    </row>
    <row r="149" spans="1:5" ht="15" customHeight="1" x14ac:dyDescent="0.35">
      <c r="A149" s="20" t="s">
        <v>95</v>
      </c>
      <c r="B149" s="21">
        <v>45920</v>
      </c>
      <c r="C149" s="20" t="s">
        <v>96</v>
      </c>
      <c r="D149" s="20" t="s">
        <v>7</v>
      </c>
      <c r="E149" s="22">
        <v>0.99</v>
      </c>
    </row>
    <row r="150" spans="1:5" ht="15" customHeight="1" x14ac:dyDescent="0.35">
      <c r="A150" s="20" t="s">
        <v>95</v>
      </c>
      <c r="B150" s="21">
        <v>45923</v>
      </c>
      <c r="C150" s="20" t="s">
        <v>96</v>
      </c>
      <c r="D150" s="20" t="s">
        <v>7</v>
      </c>
      <c r="E150" s="22">
        <v>0.99</v>
      </c>
    </row>
    <row r="151" spans="1:5" ht="15" customHeight="1" x14ac:dyDescent="0.35">
      <c r="A151" s="20" t="s">
        <v>95</v>
      </c>
      <c r="B151" s="21">
        <v>45924</v>
      </c>
      <c r="C151" s="20" t="s">
        <v>119</v>
      </c>
      <c r="D151" s="20" t="s">
        <v>9</v>
      </c>
      <c r="E151" s="22">
        <v>1.99</v>
      </c>
    </row>
    <row r="152" spans="1:5" ht="15" customHeight="1" x14ac:dyDescent="0.35">
      <c r="A152" s="20" t="s">
        <v>95</v>
      </c>
      <c r="B152" s="21">
        <v>45929</v>
      </c>
      <c r="C152" s="20" t="s">
        <v>123</v>
      </c>
      <c r="D152" s="20" t="s">
        <v>6</v>
      </c>
      <c r="E152" s="22">
        <v>16.18</v>
      </c>
    </row>
    <row r="153" spans="1:5" ht="15" customHeight="1" x14ac:dyDescent="0.35">
      <c r="A153" s="20" t="s">
        <v>95</v>
      </c>
      <c r="B153" s="21">
        <v>45930</v>
      </c>
      <c r="C153" s="20" t="s">
        <v>96</v>
      </c>
      <c r="D153" s="20" t="s">
        <v>7</v>
      </c>
      <c r="E153" s="22">
        <v>2.99</v>
      </c>
    </row>
    <row r="154" spans="1:5" ht="15" customHeight="1" x14ac:dyDescent="0.35">
      <c r="A154" s="20" t="s">
        <v>95</v>
      </c>
      <c r="B154" s="21">
        <v>45930</v>
      </c>
      <c r="C154" s="20" t="s">
        <v>96</v>
      </c>
      <c r="D154" s="20" t="s">
        <v>7</v>
      </c>
      <c r="E154" s="22">
        <v>11.9</v>
      </c>
    </row>
    <row r="155" spans="1:5" ht="15" customHeight="1" x14ac:dyDescent="0.35">
      <c r="A155" s="20" t="s">
        <v>95</v>
      </c>
      <c r="B155" s="21">
        <v>45934</v>
      </c>
      <c r="C155" s="20" t="s">
        <v>96</v>
      </c>
      <c r="D155" s="20" t="s">
        <v>7</v>
      </c>
      <c r="E155" s="22">
        <v>181.85</v>
      </c>
    </row>
    <row r="156" spans="1:5" ht="15" customHeight="1" x14ac:dyDescent="0.35">
      <c r="A156" s="20" t="s">
        <v>95</v>
      </c>
      <c r="B156" s="21">
        <v>45936</v>
      </c>
      <c r="C156" s="20" t="s">
        <v>104</v>
      </c>
      <c r="D156" s="20" t="s">
        <v>7</v>
      </c>
      <c r="E156" s="22">
        <v>15.13</v>
      </c>
    </row>
    <row r="157" spans="1:5" ht="15" customHeight="1" x14ac:dyDescent="0.35">
      <c r="A157" s="20" t="s">
        <v>95</v>
      </c>
      <c r="B157" s="21">
        <v>45939</v>
      </c>
      <c r="C157" s="20" t="s">
        <v>124</v>
      </c>
      <c r="D157" s="20" t="s">
        <v>6</v>
      </c>
      <c r="E157" s="22">
        <v>6.48</v>
      </c>
    </row>
    <row r="158" spans="1:5" ht="15" customHeight="1" x14ac:dyDescent="0.35">
      <c r="A158" s="20" t="s">
        <v>95</v>
      </c>
      <c r="B158" s="21">
        <v>45941</v>
      </c>
      <c r="C158" s="20" t="s">
        <v>105</v>
      </c>
      <c r="D158" s="20" t="s">
        <v>7</v>
      </c>
      <c r="E158" s="22">
        <v>1.99</v>
      </c>
    </row>
    <row r="159" spans="1:5" ht="15" customHeight="1" x14ac:dyDescent="0.35">
      <c r="A159" s="20" t="s">
        <v>95</v>
      </c>
      <c r="B159" s="21">
        <v>45941</v>
      </c>
      <c r="C159" s="20" t="s">
        <v>125</v>
      </c>
      <c r="D159" s="20" t="s">
        <v>8</v>
      </c>
      <c r="E159" s="22">
        <v>12.98</v>
      </c>
    </row>
    <row r="160" spans="1:5" ht="15" customHeight="1" x14ac:dyDescent="0.35">
      <c r="A160" s="20" t="s">
        <v>95</v>
      </c>
      <c r="B160" s="21">
        <v>45944</v>
      </c>
      <c r="C160" s="20" t="s">
        <v>96</v>
      </c>
      <c r="D160" s="20" t="s">
        <v>7</v>
      </c>
      <c r="E160" s="22">
        <v>0.99</v>
      </c>
    </row>
    <row r="161" spans="1:5" ht="15" customHeight="1" x14ac:dyDescent="0.35">
      <c r="A161" s="20" t="s">
        <v>95</v>
      </c>
      <c r="B161" s="21">
        <v>45944</v>
      </c>
      <c r="C161" s="20" t="s">
        <v>116</v>
      </c>
      <c r="D161" s="20" t="s">
        <v>9</v>
      </c>
      <c r="E161" s="22">
        <v>106.6</v>
      </c>
    </row>
    <row r="162" spans="1:5" ht="15" customHeight="1" x14ac:dyDescent="0.35">
      <c r="A162" s="20" t="s">
        <v>95</v>
      </c>
      <c r="B162" s="21">
        <v>45946</v>
      </c>
      <c r="C162" s="20" t="s">
        <v>122</v>
      </c>
      <c r="D162" s="20" t="s">
        <v>9</v>
      </c>
      <c r="E162" s="22">
        <v>10.8</v>
      </c>
    </row>
    <row r="163" spans="1:5" ht="15" customHeight="1" x14ac:dyDescent="0.35">
      <c r="A163" s="20" t="s">
        <v>95</v>
      </c>
      <c r="B163" s="21">
        <v>45950</v>
      </c>
      <c r="C163" s="20" t="s">
        <v>96</v>
      </c>
      <c r="D163" s="20" t="s">
        <v>7</v>
      </c>
      <c r="E163" s="22">
        <v>0.99</v>
      </c>
    </row>
    <row r="164" spans="1:5" ht="15" customHeight="1" x14ac:dyDescent="0.35">
      <c r="A164" s="20" t="s">
        <v>95</v>
      </c>
      <c r="B164" s="21">
        <v>45954</v>
      </c>
      <c r="C164" s="20" t="s">
        <v>126</v>
      </c>
      <c r="D164" s="20" t="s">
        <v>9</v>
      </c>
      <c r="E164" s="22">
        <v>1.99</v>
      </c>
    </row>
    <row r="165" spans="1:5" ht="15" customHeight="1" x14ac:dyDescent="0.35">
      <c r="A165" s="20" t="s">
        <v>95</v>
      </c>
      <c r="B165" s="21">
        <v>45954</v>
      </c>
      <c r="C165" s="20" t="s">
        <v>127</v>
      </c>
      <c r="D165" s="20" t="s">
        <v>8</v>
      </c>
      <c r="E165" s="22">
        <v>16.2</v>
      </c>
    </row>
    <row r="166" spans="1:5" ht="15" customHeight="1" x14ac:dyDescent="0.35">
      <c r="A166" s="20" t="s">
        <v>95</v>
      </c>
      <c r="B166" s="21">
        <v>45954</v>
      </c>
      <c r="C166" s="20" t="s">
        <v>128</v>
      </c>
      <c r="D166" s="20" t="s">
        <v>8</v>
      </c>
      <c r="E166" s="22">
        <v>3.24</v>
      </c>
    </row>
    <row r="167" spans="1:5" ht="15" customHeight="1" x14ac:dyDescent="0.35">
      <c r="A167" s="20" t="s">
        <v>95</v>
      </c>
      <c r="B167" s="21">
        <v>45954</v>
      </c>
      <c r="C167" s="20" t="s">
        <v>129</v>
      </c>
      <c r="D167" s="20" t="s">
        <v>8</v>
      </c>
      <c r="E167" s="22">
        <v>10</v>
      </c>
    </row>
    <row r="168" spans="1:5" ht="15" customHeight="1" x14ac:dyDescent="0.35">
      <c r="A168" s="20" t="s">
        <v>95</v>
      </c>
      <c r="B168" s="21">
        <v>45959</v>
      </c>
      <c r="C168" s="20" t="s">
        <v>130</v>
      </c>
      <c r="D168" s="20" t="s">
        <v>6</v>
      </c>
      <c r="E168" s="22">
        <v>16.18</v>
      </c>
    </row>
    <row r="169" spans="1:5" ht="15" customHeight="1" x14ac:dyDescent="0.35">
      <c r="A169" s="20" t="s">
        <v>95</v>
      </c>
      <c r="B169" s="21">
        <v>45960</v>
      </c>
      <c r="C169" s="20" t="s">
        <v>96</v>
      </c>
      <c r="D169" s="20" t="s">
        <v>7</v>
      </c>
      <c r="E169" s="22">
        <v>2.99</v>
      </c>
    </row>
    <row r="170" spans="1:5" ht="15" customHeight="1" x14ac:dyDescent="0.35">
      <c r="A170" s="20" t="s">
        <v>95</v>
      </c>
      <c r="B170" s="21">
        <v>45960</v>
      </c>
      <c r="C170" s="20" t="s">
        <v>131</v>
      </c>
      <c r="D170" s="20" t="s">
        <v>8</v>
      </c>
      <c r="E170" s="22">
        <v>21.28</v>
      </c>
    </row>
    <row r="171" spans="1:5" ht="15" customHeight="1" x14ac:dyDescent="0.35">
      <c r="A171" s="20" t="s">
        <v>95</v>
      </c>
      <c r="B171" s="21">
        <v>45961</v>
      </c>
      <c r="C171" s="20" t="s">
        <v>96</v>
      </c>
      <c r="D171" s="20" t="s">
        <v>7</v>
      </c>
      <c r="E171" s="22">
        <v>11.9</v>
      </c>
    </row>
    <row r="172" spans="1:5" ht="15" customHeight="1" x14ac:dyDescent="0.35">
      <c r="A172" s="20" t="s">
        <v>95</v>
      </c>
      <c r="B172" s="21">
        <v>45961</v>
      </c>
      <c r="C172" s="20" t="s">
        <v>132</v>
      </c>
      <c r="D172" s="20" t="s">
        <v>8</v>
      </c>
      <c r="E172" s="22">
        <v>3.8</v>
      </c>
    </row>
    <row r="173" spans="1:5" ht="15" customHeight="1" x14ac:dyDescent="0.35">
      <c r="A173" s="20" t="s">
        <v>95</v>
      </c>
      <c r="B173" s="21">
        <v>45962</v>
      </c>
      <c r="C173" s="20" t="s">
        <v>133</v>
      </c>
      <c r="D173" s="20" t="s">
        <v>8</v>
      </c>
      <c r="E173" s="22">
        <v>9.6999999999999993</v>
      </c>
    </row>
    <row r="174" spans="1:5" ht="15" customHeight="1" x14ac:dyDescent="0.35">
      <c r="A174" s="20" t="s">
        <v>95</v>
      </c>
      <c r="B174" s="21">
        <v>45964</v>
      </c>
      <c r="C174" s="20" t="s">
        <v>134</v>
      </c>
      <c r="D174" s="20" t="s">
        <v>8</v>
      </c>
      <c r="E174" s="22">
        <v>9.99</v>
      </c>
    </row>
    <row r="175" spans="1:5" ht="15" customHeight="1" x14ac:dyDescent="0.35">
      <c r="A175" s="20" t="s">
        <v>95</v>
      </c>
      <c r="B175" s="21">
        <v>45966</v>
      </c>
      <c r="C175" s="20" t="s">
        <v>96</v>
      </c>
      <c r="D175" s="20" t="s">
        <v>7</v>
      </c>
      <c r="E175" s="22">
        <v>1.61</v>
      </c>
    </row>
    <row r="176" spans="1:5" ht="15" customHeight="1" x14ac:dyDescent="0.35">
      <c r="A176" s="20" t="s">
        <v>95</v>
      </c>
      <c r="B176" s="21">
        <v>45966</v>
      </c>
      <c r="C176" s="20" t="s">
        <v>96</v>
      </c>
      <c r="D176" s="20" t="s">
        <v>7</v>
      </c>
      <c r="E176" s="22">
        <v>0.53</v>
      </c>
    </row>
    <row r="177" spans="1:5" ht="15" customHeight="1" x14ac:dyDescent="0.35">
      <c r="A177" s="20" t="s">
        <v>95</v>
      </c>
      <c r="B177" s="21">
        <v>45967</v>
      </c>
      <c r="C177" s="20" t="s">
        <v>104</v>
      </c>
      <c r="D177" s="20" t="s">
        <v>7</v>
      </c>
      <c r="E177" s="22">
        <v>15.13</v>
      </c>
    </row>
    <row r="178" spans="1:5" ht="15" customHeight="1" x14ac:dyDescent="0.35">
      <c r="A178" s="20" t="s">
        <v>95</v>
      </c>
      <c r="B178" s="21">
        <v>45970</v>
      </c>
      <c r="C178" s="20" t="s">
        <v>135</v>
      </c>
      <c r="D178" s="20" t="s">
        <v>6</v>
      </c>
      <c r="E178" s="22">
        <v>6.48</v>
      </c>
    </row>
    <row r="179" spans="1:5" ht="15" customHeight="1" x14ac:dyDescent="0.35">
      <c r="A179" s="20" t="s">
        <v>95</v>
      </c>
      <c r="B179" s="21">
        <v>45970</v>
      </c>
      <c r="C179" s="20" t="s">
        <v>96</v>
      </c>
      <c r="D179" s="20" t="s">
        <v>7</v>
      </c>
      <c r="E179" s="22">
        <v>6.5</v>
      </c>
    </row>
    <row r="180" spans="1:5" ht="15" customHeight="1" x14ac:dyDescent="0.35">
      <c r="A180" s="20" t="s">
        <v>95</v>
      </c>
      <c r="B180" s="21">
        <v>45972</v>
      </c>
      <c r="C180" s="20" t="s">
        <v>105</v>
      </c>
      <c r="D180" s="20" t="s">
        <v>7</v>
      </c>
      <c r="E180" s="22">
        <v>1.99</v>
      </c>
    </row>
    <row r="181" spans="1:5" ht="15" customHeight="1" x14ac:dyDescent="0.35">
      <c r="A181" s="20" t="s">
        <v>95</v>
      </c>
      <c r="B181" s="21">
        <v>45972</v>
      </c>
      <c r="C181" s="20" t="s">
        <v>136</v>
      </c>
      <c r="D181" s="20" t="s">
        <v>8</v>
      </c>
      <c r="E181" s="22">
        <v>12.98</v>
      </c>
    </row>
    <row r="182" spans="1:5" ht="15" customHeight="1" x14ac:dyDescent="0.35">
      <c r="A182" s="20" t="s">
        <v>95</v>
      </c>
      <c r="B182" s="21">
        <v>45975</v>
      </c>
      <c r="C182" s="20" t="s">
        <v>96</v>
      </c>
      <c r="D182" s="20" t="s">
        <v>7</v>
      </c>
      <c r="E182" s="22">
        <v>0.99</v>
      </c>
    </row>
    <row r="183" spans="1:5" ht="15" customHeight="1" x14ac:dyDescent="0.35">
      <c r="A183" s="20" t="s">
        <v>95</v>
      </c>
      <c r="B183" s="21">
        <v>45975</v>
      </c>
      <c r="C183" s="20" t="s">
        <v>114</v>
      </c>
      <c r="D183" s="20" t="s">
        <v>9</v>
      </c>
      <c r="E183" s="22">
        <v>106.6</v>
      </c>
    </row>
    <row r="184" spans="1:5" ht="15" customHeight="1" x14ac:dyDescent="0.35">
      <c r="A184" s="20" t="s">
        <v>95</v>
      </c>
      <c r="B184" s="21">
        <v>45977</v>
      </c>
      <c r="C184" s="20" t="s">
        <v>137</v>
      </c>
      <c r="D184" s="20" t="s">
        <v>9</v>
      </c>
      <c r="E184" s="22">
        <v>10.8</v>
      </c>
    </row>
    <row r="185" spans="1:5" ht="15" customHeight="1" x14ac:dyDescent="0.35">
      <c r="A185" s="20" t="s">
        <v>95</v>
      </c>
      <c r="B185" s="21">
        <v>45977</v>
      </c>
      <c r="C185" s="20" t="s">
        <v>128</v>
      </c>
      <c r="D185" s="20" t="s">
        <v>8</v>
      </c>
      <c r="E185" s="22">
        <v>20.239999999999998</v>
      </c>
    </row>
    <row r="186" spans="1:5" ht="15" customHeight="1" x14ac:dyDescent="0.35">
      <c r="A186" s="20" t="s">
        <v>95</v>
      </c>
      <c r="B186" s="21">
        <v>45981</v>
      </c>
      <c r="C186" s="20" t="s">
        <v>96</v>
      </c>
      <c r="D186" s="20" t="s">
        <v>7</v>
      </c>
      <c r="E186" s="22">
        <v>0.99</v>
      </c>
    </row>
    <row r="187" spans="1:5" ht="15" customHeight="1" x14ac:dyDescent="0.35">
      <c r="A187" s="20" t="s">
        <v>95</v>
      </c>
      <c r="B187" s="21">
        <v>45984</v>
      </c>
      <c r="C187" s="20" t="s">
        <v>128</v>
      </c>
      <c r="D187" s="20" t="s">
        <v>8</v>
      </c>
      <c r="E187" s="22">
        <v>23.48</v>
      </c>
    </row>
    <row r="188" spans="1:5" ht="15" customHeight="1" x14ac:dyDescent="0.35">
      <c r="A188" s="20" t="s">
        <v>95</v>
      </c>
      <c r="B188" s="21">
        <v>45985</v>
      </c>
      <c r="C188" s="20" t="s">
        <v>126</v>
      </c>
      <c r="D188" s="20" t="s">
        <v>9</v>
      </c>
      <c r="E188" s="22">
        <v>1.99</v>
      </c>
    </row>
    <row r="189" spans="1:5" ht="15" customHeight="1" x14ac:dyDescent="0.35">
      <c r="A189" s="20" t="s">
        <v>95</v>
      </c>
      <c r="B189" s="21">
        <v>45985</v>
      </c>
      <c r="C189" s="20" t="s">
        <v>138</v>
      </c>
      <c r="D189" s="20" t="s">
        <v>8</v>
      </c>
      <c r="E189" s="22">
        <v>16.2</v>
      </c>
    </row>
    <row r="190" spans="1:5" ht="15" customHeight="1" x14ac:dyDescent="0.35">
      <c r="A190" s="20" t="s">
        <v>95</v>
      </c>
      <c r="B190" s="21">
        <v>45985</v>
      </c>
      <c r="C190" s="20" t="s">
        <v>129</v>
      </c>
      <c r="D190" s="20" t="s">
        <v>8</v>
      </c>
      <c r="E190" s="22">
        <v>10</v>
      </c>
    </row>
    <row r="191" spans="1:5" ht="15" customHeight="1" x14ac:dyDescent="0.35">
      <c r="A191" s="20" t="s">
        <v>95</v>
      </c>
      <c r="B191" s="21">
        <v>45990</v>
      </c>
      <c r="C191" s="20" t="s">
        <v>139</v>
      </c>
      <c r="D191" s="20" t="s">
        <v>6</v>
      </c>
      <c r="E191" s="22">
        <v>16.18</v>
      </c>
    </row>
    <row r="192" spans="1:5" ht="15" customHeight="1" x14ac:dyDescent="0.35">
      <c r="A192" s="20" t="s">
        <v>95</v>
      </c>
      <c r="B192" s="21">
        <v>45990</v>
      </c>
      <c r="C192" s="20" t="s">
        <v>96</v>
      </c>
      <c r="D192" s="20" t="s">
        <v>7</v>
      </c>
      <c r="E192" s="22">
        <v>2.99</v>
      </c>
    </row>
    <row r="193" spans="1:5" ht="15" customHeight="1" x14ac:dyDescent="0.35">
      <c r="A193" s="20" t="s">
        <v>95</v>
      </c>
      <c r="B193" s="21">
        <v>45991</v>
      </c>
      <c r="C193" s="20" t="s">
        <v>96</v>
      </c>
      <c r="D193" s="20" t="s">
        <v>7</v>
      </c>
      <c r="E193" s="22">
        <v>11.9</v>
      </c>
    </row>
    <row r="194" spans="1:5" ht="15" customHeight="1" x14ac:dyDescent="0.35">
      <c r="A194" s="20" t="s">
        <v>95</v>
      </c>
      <c r="B194" s="21">
        <v>45991</v>
      </c>
      <c r="C194" s="20" t="s">
        <v>131</v>
      </c>
      <c r="D194" s="20" t="s">
        <v>8</v>
      </c>
      <c r="E194" s="22">
        <v>21.28</v>
      </c>
    </row>
    <row r="195" spans="1:5" ht="15" customHeight="1" x14ac:dyDescent="0.35">
      <c r="A195" s="20" t="s">
        <v>95</v>
      </c>
      <c r="B195" s="21">
        <v>45991</v>
      </c>
      <c r="C195" s="20" t="s">
        <v>128</v>
      </c>
      <c r="D195" s="20" t="s">
        <v>8</v>
      </c>
      <c r="E195" s="22">
        <v>20.239999999999998</v>
      </c>
    </row>
    <row r="196" spans="1:5" ht="15" customHeight="1" x14ac:dyDescent="0.35">
      <c r="A196" s="20" t="s">
        <v>95</v>
      </c>
      <c r="B196" s="21">
        <v>45991</v>
      </c>
      <c r="C196" s="20" t="s">
        <v>140</v>
      </c>
      <c r="D196" s="20" t="s">
        <v>8</v>
      </c>
      <c r="E196" s="22">
        <v>3.83</v>
      </c>
    </row>
    <row r="197" spans="1:5" ht="15" customHeight="1" x14ac:dyDescent="0.35">
      <c r="A197" s="20" t="s">
        <v>95</v>
      </c>
      <c r="B197" s="21">
        <v>45992</v>
      </c>
      <c r="C197" s="20" t="s">
        <v>133</v>
      </c>
      <c r="D197" s="20" t="s">
        <v>8</v>
      </c>
      <c r="E197" s="22">
        <v>9.7100000000000009</v>
      </c>
    </row>
    <row r="198" spans="1:5" ht="15" customHeight="1" x14ac:dyDescent="0.35">
      <c r="A198" s="20" t="s">
        <v>95</v>
      </c>
      <c r="B198" s="21">
        <v>45994</v>
      </c>
      <c r="C198" s="20" t="s">
        <v>134</v>
      </c>
      <c r="D198" s="20" t="s">
        <v>8</v>
      </c>
      <c r="E198" s="22">
        <v>9.99</v>
      </c>
    </row>
    <row r="199" spans="1:5" ht="15" customHeight="1" x14ac:dyDescent="0.35">
      <c r="A199" s="20" t="s">
        <v>95</v>
      </c>
      <c r="B199" s="21">
        <v>45997</v>
      </c>
      <c r="C199" s="20" t="s">
        <v>104</v>
      </c>
      <c r="D199" s="20" t="s">
        <v>7</v>
      </c>
      <c r="E199" s="22">
        <v>15.13</v>
      </c>
    </row>
    <row r="200" spans="1:5" ht="15" customHeight="1" x14ac:dyDescent="0.35">
      <c r="A200" s="20" t="s">
        <v>95</v>
      </c>
      <c r="B200" s="21">
        <v>46000</v>
      </c>
      <c r="C200" s="20" t="s">
        <v>141</v>
      </c>
      <c r="D200" s="20" t="s">
        <v>6</v>
      </c>
      <c r="E200" s="22">
        <v>6.48</v>
      </c>
    </row>
    <row r="201" spans="1:5" ht="15" customHeight="1" x14ac:dyDescent="0.35">
      <c r="A201" s="20" t="s">
        <v>95</v>
      </c>
      <c r="B201" s="21">
        <v>46002</v>
      </c>
      <c r="C201" s="20" t="s">
        <v>105</v>
      </c>
      <c r="D201" s="20" t="s">
        <v>7</v>
      </c>
      <c r="E201" s="22">
        <v>1.99</v>
      </c>
    </row>
    <row r="202" spans="1:5" ht="15" customHeight="1" x14ac:dyDescent="0.35">
      <c r="A202" s="20" t="s">
        <v>95</v>
      </c>
      <c r="B202" s="21">
        <v>46002</v>
      </c>
      <c r="C202" s="20" t="s">
        <v>125</v>
      </c>
      <c r="D202" s="20" t="s">
        <v>8</v>
      </c>
      <c r="E202" s="22">
        <v>12.98</v>
      </c>
    </row>
    <row r="203" spans="1:5" ht="15" customHeight="1" x14ac:dyDescent="0.35">
      <c r="A203" s="20" t="s">
        <v>95</v>
      </c>
      <c r="B203" s="21">
        <v>46003</v>
      </c>
      <c r="C203" s="20" t="s">
        <v>96</v>
      </c>
      <c r="D203" s="20" t="s">
        <v>7</v>
      </c>
      <c r="E203" s="22">
        <v>8.65</v>
      </c>
    </row>
    <row r="204" spans="1:5" ht="15" customHeight="1" x14ac:dyDescent="0.35">
      <c r="A204" s="20" t="s">
        <v>95</v>
      </c>
      <c r="B204" s="21">
        <v>46003</v>
      </c>
      <c r="C204" s="20" t="s">
        <v>128</v>
      </c>
      <c r="D204" s="20" t="s">
        <v>8</v>
      </c>
      <c r="E204" s="22">
        <v>42.63</v>
      </c>
    </row>
    <row r="205" spans="1:5" ht="15" customHeight="1" x14ac:dyDescent="0.35">
      <c r="A205" s="20" t="s">
        <v>95</v>
      </c>
      <c r="B205" s="21">
        <v>46005</v>
      </c>
      <c r="C205" s="20" t="s">
        <v>96</v>
      </c>
      <c r="D205" s="20" t="s">
        <v>7</v>
      </c>
      <c r="E205" s="22">
        <v>0.99</v>
      </c>
    </row>
    <row r="206" spans="1:5" ht="15" customHeight="1" x14ac:dyDescent="0.35">
      <c r="A206" s="20" t="s">
        <v>95</v>
      </c>
      <c r="B206" s="21">
        <v>46005</v>
      </c>
      <c r="C206" s="20" t="s">
        <v>114</v>
      </c>
      <c r="D206" s="20" t="s">
        <v>9</v>
      </c>
      <c r="E206" s="22">
        <v>106.6</v>
      </c>
    </row>
    <row r="207" spans="1:5" ht="15" customHeight="1" x14ac:dyDescent="0.35">
      <c r="A207" s="20" t="s">
        <v>95</v>
      </c>
      <c r="B207" s="21">
        <v>46007</v>
      </c>
      <c r="C207" s="20" t="s">
        <v>137</v>
      </c>
      <c r="D207" s="20" t="s">
        <v>9</v>
      </c>
      <c r="E207" s="22">
        <v>10.41</v>
      </c>
    </row>
    <row r="208" spans="1:5" ht="15" customHeight="1" x14ac:dyDescent="0.35">
      <c r="A208" s="20" t="s">
        <v>95</v>
      </c>
      <c r="B208" s="21">
        <v>46010</v>
      </c>
      <c r="C208" s="20" t="s">
        <v>142</v>
      </c>
      <c r="D208" s="20" t="s">
        <v>8</v>
      </c>
      <c r="E208" s="22">
        <v>3.23</v>
      </c>
    </row>
    <row r="209" spans="1:7" ht="15" customHeight="1" x14ac:dyDescent="0.35">
      <c r="A209" s="20" t="s">
        <v>95</v>
      </c>
      <c r="B209" s="21">
        <v>46011</v>
      </c>
      <c r="C209" s="20" t="s">
        <v>96</v>
      </c>
      <c r="D209" s="20" t="s">
        <v>7</v>
      </c>
      <c r="E209" s="22">
        <v>0.99</v>
      </c>
    </row>
    <row r="210" spans="1:7" ht="15" customHeight="1" x14ac:dyDescent="0.35">
      <c r="A210" s="20" t="s">
        <v>95</v>
      </c>
      <c r="B210" s="21">
        <v>46015</v>
      </c>
      <c r="C210" s="20" t="s">
        <v>126</v>
      </c>
      <c r="D210" s="20" t="s">
        <v>9</v>
      </c>
      <c r="E210" s="22">
        <v>1.99</v>
      </c>
    </row>
    <row r="211" spans="1:7" ht="15" customHeight="1" x14ac:dyDescent="0.35">
      <c r="A211" s="20" t="s">
        <v>95</v>
      </c>
      <c r="B211" s="21">
        <v>46015</v>
      </c>
      <c r="C211" s="20" t="s">
        <v>143</v>
      </c>
      <c r="D211" s="20" t="s">
        <v>8</v>
      </c>
      <c r="E211" s="22">
        <v>16.2</v>
      </c>
    </row>
    <row r="212" spans="1:7" ht="15" customHeight="1" x14ac:dyDescent="0.35">
      <c r="A212" s="20" t="s">
        <v>95</v>
      </c>
      <c r="B212" s="21">
        <v>46015</v>
      </c>
      <c r="C212" s="20" t="s">
        <v>128</v>
      </c>
      <c r="D212" s="20" t="s">
        <v>8</v>
      </c>
      <c r="E212" s="22">
        <v>7.56</v>
      </c>
    </row>
    <row r="213" spans="1:7" ht="15" customHeight="1" x14ac:dyDescent="0.35">
      <c r="A213" s="20" t="s">
        <v>95</v>
      </c>
      <c r="B213" s="21">
        <v>46015</v>
      </c>
      <c r="C213" s="20" t="s">
        <v>129</v>
      </c>
      <c r="D213" s="20" t="s">
        <v>8</v>
      </c>
      <c r="E213" s="22">
        <v>10</v>
      </c>
    </row>
    <row r="214" spans="1:7" ht="15" customHeight="1" x14ac:dyDescent="0.35">
      <c r="A214" s="20" t="s">
        <v>95</v>
      </c>
      <c r="B214" s="21">
        <v>46017</v>
      </c>
      <c r="C214" s="20" t="s">
        <v>96</v>
      </c>
      <c r="D214" s="20" t="s">
        <v>7</v>
      </c>
      <c r="E214" s="22">
        <v>38.96</v>
      </c>
    </row>
    <row r="215" spans="1:7" ht="15" customHeight="1" x14ac:dyDescent="0.35">
      <c r="A215" s="20" t="s">
        <v>95</v>
      </c>
      <c r="B215" s="21">
        <v>46020</v>
      </c>
      <c r="C215" s="20" t="s">
        <v>144</v>
      </c>
      <c r="D215" s="20" t="s">
        <v>6</v>
      </c>
      <c r="E215" s="22">
        <v>16.18</v>
      </c>
    </row>
    <row r="216" spans="1:7" ht="15" customHeight="1" x14ac:dyDescent="0.35">
      <c r="A216" s="20" t="s">
        <v>95</v>
      </c>
      <c r="B216" s="21">
        <v>46020</v>
      </c>
      <c r="C216" s="20" t="s">
        <v>96</v>
      </c>
      <c r="D216" s="20" t="s">
        <v>7</v>
      </c>
      <c r="E216" s="22">
        <v>2.99</v>
      </c>
    </row>
    <row r="217" spans="1:7" ht="15" customHeight="1" x14ac:dyDescent="0.35">
      <c r="A217" s="20" t="s">
        <v>95</v>
      </c>
      <c r="B217" s="21">
        <v>46021</v>
      </c>
      <c r="C217" s="20" t="s">
        <v>131</v>
      </c>
      <c r="D217" s="20" t="s">
        <v>8</v>
      </c>
      <c r="E217" s="22">
        <v>21.28</v>
      </c>
    </row>
    <row r="218" spans="1:7" ht="15" customHeight="1" x14ac:dyDescent="0.35">
      <c r="A218" s="20" t="s">
        <v>95</v>
      </c>
      <c r="B218" s="21">
        <v>46022</v>
      </c>
      <c r="C218" s="20" t="s">
        <v>140</v>
      </c>
      <c r="D218" s="20" t="s">
        <v>8</v>
      </c>
      <c r="E218" s="22">
        <v>3.91</v>
      </c>
    </row>
    <row r="219" spans="1:7" ht="15" customHeight="1" x14ac:dyDescent="0.35">
      <c r="A219" s="20"/>
      <c r="B219" s="21"/>
      <c r="C219" s="20"/>
      <c r="D219" s="20"/>
      <c r="E219" s="20"/>
      <c r="F219" s="72">
        <f>SUM(E80:E218)</f>
        <v>2354.0699999999993</v>
      </c>
      <c r="G219" s="69" t="s">
        <v>489</v>
      </c>
    </row>
    <row r="220" spans="1:7" ht="15" customHeight="1" x14ac:dyDescent="0.35">
      <c r="A220" s="20"/>
      <c r="B220" s="21"/>
      <c r="C220" s="20"/>
      <c r="D220" s="20"/>
      <c r="E220" s="22"/>
    </row>
    <row r="221" spans="1:7" ht="15" customHeight="1" x14ac:dyDescent="0.35">
      <c r="A221" s="23" t="s">
        <v>153</v>
      </c>
      <c r="B221" s="24">
        <v>45743</v>
      </c>
      <c r="C221" s="23" t="s">
        <v>154</v>
      </c>
      <c r="D221" s="23" t="s">
        <v>7</v>
      </c>
      <c r="E221" s="25">
        <v>84</v>
      </c>
    </row>
    <row r="222" spans="1:7" ht="15" customHeight="1" x14ac:dyDescent="0.35">
      <c r="A222" s="23" t="s">
        <v>153</v>
      </c>
      <c r="B222" s="24">
        <v>45844</v>
      </c>
      <c r="C222" s="23" t="s">
        <v>155</v>
      </c>
      <c r="D222" s="23" t="s">
        <v>9</v>
      </c>
      <c r="E222" s="25">
        <v>238</v>
      </c>
    </row>
    <row r="223" spans="1:7" ht="15" customHeight="1" x14ac:dyDescent="0.35">
      <c r="A223" s="23" t="s">
        <v>153</v>
      </c>
      <c r="B223" s="24">
        <v>45949</v>
      </c>
      <c r="C223" s="23" t="s">
        <v>156</v>
      </c>
      <c r="D223" s="23" t="s">
        <v>9</v>
      </c>
      <c r="E223" s="25">
        <v>3</v>
      </c>
    </row>
    <row r="224" spans="1:7" ht="15" customHeight="1" x14ac:dyDescent="0.35">
      <c r="A224" s="23" t="s">
        <v>153</v>
      </c>
      <c r="B224" s="24">
        <v>45955</v>
      </c>
      <c r="C224" s="23" t="s">
        <v>156</v>
      </c>
      <c r="D224" s="23" t="s">
        <v>9</v>
      </c>
      <c r="E224" s="25">
        <v>6</v>
      </c>
    </row>
    <row r="225" spans="1:7" ht="15" customHeight="1" x14ac:dyDescent="0.35">
      <c r="A225" s="23" t="s">
        <v>153</v>
      </c>
      <c r="B225" s="24">
        <v>45972</v>
      </c>
      <c r="C225" s="23" t="s">
        <v>156</v>
      </c>
      <c r="D225" s="23" t="s">
        <v>9</v>
      </c>
      <c r="E225" s="25">
        <v>6</v>
      </c>
    </row>
    <row r="226" spans="1:7" ht="15" customHeight="1" x14ac:dyDescent="0.35">
      <c r="A226" s="23" t="s">
        <v>153</v>
      </c>
      <c r="B226" s="24">
        <v>45993</v>
      </c>
      <c r="C226" s="23" t="s">
        <v>157</v>
      </c>
      <c r="D226" s="23" t="s">
        <v>7</v>
      </c>
      <c r="E226" s="25">
        <v>102</v>
      </c>
    </row>
    <row r="227" spans="1:7" ht="15" customHeight="1" x14ac:dyDescent="0.35">
      <c r="A227" s="23" t="s">
        <v>153</v>
      </c>
      <c r="B227" s="24">
        <v>45993</v>
      </c>
      <c r="C227" s="23" t="s">
        <v>158</v>
      </c>
      <c r="D227" s="23" t="s">
        <v>7</v>
      </c>
      <c r="E227" s="25">
        <v>275.54000000000002</v>
      </c>
    </row>
    <row r="228" spans="1:7" ht="15" customHeight="1" x14ac:dyDescent="0.35">
      <c r="A228" s="23" t="s">
        <v>153</v>
      </c>
      <c r="B228" s="24">
        <v>46003</v>
      </c>
      <c r="C228" s="23" t="s">
        <v>159</v>
      </c>
      <c r="D228" s="23" t="s">
        <v>7</v>
      </c>
      <c r="E228" s="25">
        <v>6.93</v>
      </c>
    </row>
    <row r="229" spans="1:7" ht="15" customHeight="1" x14ac:dyDescent="0.35">
      <c r="A229" s="23" t="s">
        <v>153</v>
      </c>
      <c r="B229" s="24">
        <v>46014</v>
      </c>
      <c r="C229" s="23" t="s">
        <v>157</v>
      </c>
      <c r="D229" s="23" t="s">
        <v>7</v>
      </c>
      <c r="E229" s="25">
        <v>68</v>
      </c>
    </row>
    <row r="230" spans="1:7" ht="15" customHeight="1" x14ac:dyDescent="0.35">
      <c r="A230" s="23"/>
      <c r="B230" s="24"/>
      <c r="C230" s="23"/>
      <c r="D230" s="23"/>
      <c r="E230" s="23"/>
      <c r="F230" s="73">
        <f>SUM(E221:E229)</f>
        <v>789.46999999999991</v>
      </c>
      <c r="G230" s="69" t="s">
        <v>418</v>
      </c>
    </row>
    <row r="231" spans="1:7" ht="15" customHeight="1" x14ac:dyDescent="0.35">
      <c r="A231" s="23"/>
      <c r="B231" s="24"/>
      <c r="C231" s="23"/>
      <c r="D231" s="23"/>
      <c r="E231" s="25"/>
    </row>
    <row r="232" spans="1:7" ht="15" customHeight="1" x14ac:dyDescent="0.35">
      <c r="A232" s="23" t="s">
        <v>160</v>
      </c>
      <c r="B232" s="24">
        <v>45706</v>
      </c>
      <c r="C232" s="23" t="s">
        <v>162</v>
      </c>
      <c r="D232" s="23" t="s">
        <v>7</v>
      </c>
      <c r="E232" s="25">
        <v>1043.6600000000001</v>
      </c>
    </row>
    <row r="233" spans="1:7" ht="15" customHeight="1" x14ac:dyDescent="0.35">
      <c r="A233" s="23" t="s">
        <v>160</v>
      </c>
      <c r="B233" s="24">
        <v>45706</v>
      </c>
      <c r="C233" s="23" t="s">
        <v>163</v>
      </c>
      <c r="D233" s="23" t="s">
        <v>7</v>
      </c>
      <c r="E233" s="25">
        <v>1043.6600000000001</v>
      </c>
    </row>
    <row r="234" spans="1:7" ht="15" customHeight="1" x14ac:dyDescent="0.35">
      <c r="A234" s="23" t="s">
        <v>160</v>
      </c>
      <c r="B234" s="24">
        <v>45727</v>
      </c>
      <c r="C234" s="23" t="s">
        <v>164</v>
      </c>
      <c r="D234" s="23" t="s">
        <v>7</v>
      </c>
      <c r="E234" s="25">
        <v>262.5</v>
      </c>
    </row>
    <row r="235" spans="1:7" ht="15" customHeight="1" x14ac:dyDescent="0.35">
      <c r="A235" s="23" t="s">
        <v>160</v>
      </c>
      <c r="B235" s="24">
        <v>45727</v>
      </c>
      <c r="C235" s="23" t="s">
        <v>165</v>
      </c>
      <c r="D235" s="23" t="s">
        <v>7</v>
      </c>
      <c r="E235" s="25">
        <v>28.99</v>
      </c>
    </row>
    <row r="236" spans="1:7" ht="15" customHeight="1" x14ac:dyDescent="0.35">
      <c r="A236" s="23" t="s">
        <v>160</v>
      </c>
      <c r="B236" s="24">
        <v>45727</v>
      </c>
      <c r="C236" s="23" t="s">
        <v>166</v>
      </c>
      <c r="D236" s="23" t="s">
        <v>7</v>
      </c>
      <c r="E236" s="25">
        <v>23.99</v>
      </c>
    </row>
    <row r="237" spans="1:7" ht="15" customHeight="1" x14ac:dyDescent="0.35">
      <c r="A237" s="23" t="s">
        <v>160</v>
      </c>
      <c r="B237" s="24">
        <v>45731</v>
      </c>
      <c r="C237" s="23" t="s">
        <v>167</v>
      </c>
      <c r="D237" s="23" t="s">
        <v>7</v>
      </c>
      <c r="E237" s="25">
        <v>563.91999999999996</v>
      </c>
    </row>
    <row r="238" spans="1:7" ht="15" customHeight="1" x14ac:dyDescent="0.35">
      <c r="A238" s="23" t="s">
        <v>160</v>
      </c>
      <c r="B238" s="24">
        <v>45731</v>
      </c>
      <c r="C238" s="23" t="s">
        <v>168</v>
      </c>
      <c r="D238" s="23" t="s">
        <v>7</v>
      </c>
      <c r="E238" s="25">
        <v>563.91999999999996</v>
      </c>
    </row>
    <row r="239" spans="1:7" ht="15" customHeight="1" x14ac:dyDescent="0.35">
      <c r="A239" s="23" t="s">
        <v>160</v>
      </c>
      <c r="B239" s="24">
        <v>45743</v>
      </c>
      <c r="C239" s="23" t="s">
        <v>169</v>
      </c>
      <c r="D239" s="23" t="s">
        <v>7</v>
      </c>
      <c r="E239" s="25">
        <v>41.6</v>
      </c>
    </row>
    <row r="240" spans="1:7" ht="15" customHeight="1" x14ac:dyDescent="0.35">
      <c r="A240" s="23" t="s">
        <v>160</v>
      </c>
      <c r="B240" s="24">
        <v>45743</v>
      </c>
      <c r="C240" s="23" t="s">
        <v>170</v>
      </c>
      <c r="D240" s="23" t="s">
        <v>7</v>
      </c>
      <c r="E240" s="25">
        <v>41.6</v>
      </c>
    </row>
    <row r="241" spans="1:5" ht="15" customHeight="1" x14ac:dyDescent="0.35">
      <c r="A241" s="23" t="s">
        <v>160</v>
      </c>
      <c r="B241" s="24">
        <v>45752</v>
      </c>
      <c r="C241" s="23" t="s">
        <v>171</v>
      </c>
      <c r="D241" s="23" t="s">
        <v>7</v>
      </c>
      <c r="E241" s="25">
        <v>50</v>
      </c>
    </row>
    <row r="242" spans="1:5" ht="15" customHeight="1" x14ac:dyDescent="0.35">
      <c r="A242" s="23" t="s">
        <v>160</v>
      </c>
      <c r="B242" s="24">
        <v>45752</v>
      </c>
      <c r="C242" s="23" t="s">
        <v>172</v>
      </c>
      <c r="D242" s="23" t="s">
        <v>7</v>
      </c>
      <c r="E242" s="25">
        <v>40</v>
      </c>
    </row>
    <row r="243" spans="1:5" ht="15" customHeight="1" x14ac:dyDescent="0.35">
      <c r="A243" s="23" t="s">
        <v>160</v>
      </c>
      <c r="B243" s="24">
        <v>45782</v>
      </c>
      <c r="C243" s="23" t="s">
        <v>173</v>
      </c>
      <c r="D243" s="23" t="s">
        <v>7</v>
      </c>
      <c r="E243" s="25">
        <v>89.91</v>
      </c>
    </row>
    <row r="244" spans="1:5" ht="15" customHeight="1" x14ac:dyDescent="0.35">
      <c r="A244" s="23" t="s">
        <v>160</v>
      </c>
      <c r="B244" s="24">
        <v>45783</v>
      </c>
      <c r="C244" s="23" t="s">
        <v>174</v>
      </c>
      <c r="D244" s="23" t="s">
        <v>9</v>
      </c>
      <c r="E244" s="25">
        <v>48.44</v>
      </c>
    </row>
    <row r="245" spans="1:5" ht="15" customHeight="1" x14ac:dyDescent="0.35">
      <c r="A245" s="23" t="s">
        <v>160</v>
      </c>
      <c r="B245" s="24">
        <v>45783</v>
      </c>
      <c r="C245" s="23" t="s">
        <v>175</v>
      </c>
      <c r="D245" s="23" t="s">
        <v>9</v>
      </c>
      <c r="E245" s="25">
        <v>98.05</v>
      </c>
    </row>
    <row r="246" spans="1:5" ht="15" customHeight="1" x14ac:dyDescent="0.35">
      <c r="A246" s="23" t="s">
        <v>160</v>
      </c>
      <c r="B246" s="24">
        <v>45783</v>
      </c>
      <c r="C246" s="23" t="s">
        <v>176</v>
      </c>
      <c r="D246" s="23" t="s">
        <v>9</v>
      </c>
      <c r="E246" s="25">
        <v>98.05</v>
      </c>
    </row>
    <row r="247" spans="1:5" ht="15" customHeight="1" x14ac:dyDescent="0.35">
      <c r="A247" s="23" t="s">
        <v>160</v>
      </c>
      <c r="B247" s="24">
        <v>45827</v>
      </c>
      <c r="C247" s="23" t="s">
        <v>177</v>
      </c>
      <c r="D247" s="23" t="s">
        <v>9</v>
      </c>
      <c r="E247" s="25">
        <v>80</v>
      </c>
    </row>
    <row r="248" spans="1:5" ht="15" customHeight="1" x14ac:dyDescent="0.35">
      <c r="A248" s="23" t="s">
        <v>160</v>
      </c>
      <c r="B248" s="24">
        <v>45843</v>
      </c>
      <c r="C248" s="23" t="s">
        <v>178</v>
      </c>
      <c r="D248" s="23" t="s">
        <v>9</v>
      </c>
      <c r="E248" s="25">
        <v>36.4</v>
      </c>
    </row>
    <row r="249" spans="1:5" ht="15" customHeight="1" x14ac:dyDescent="0.35">
      <c r="A249" s="23" t="s">
        <v>160</v>
      </c>
      <c r="B249" s="24">
        <v>45843</v>
      </c>
      <c r="C249" s="23" t="s">
        <v>179</v>
      </c>
      <c r="D249" s="23" t="s">
        <v>9</v>
      </c>
      <c r="E249" s="25">
        <v>36.4</v>
      </c>
    </row>
    <row r="250" spans="1:5" ht="15" customHeight="1" x14ac:dyDescent="0.35">
      <c r="A250" s="23" t="s">
        <v>160</v>
      </c>
      <c r="B250" s="24">
        <v>45935</v>
      </c>
      <c r="C250" s="23" t="s">
        <v>180</v>
      </c>
      <c r="D250" s="23" t="s">
        <v>9</v>
      </c>
      <c r="E250" s="25">
        <v>34.880000000000003</v>
      </c>
    </row>
    <row r="251" spans="1:5" ht="15" customHeight="1" x14ac:dyDescent="0.35">
      <c r="A251" s="23" t="s">
        <v>160</v>
      </c>
      <c r="B251" s="24">
        <v>45935</v>
      </c>
      <c r="C251" s="23" t="s">
        <v>181</v>
      </c>
      <c r="D251" s="23" t="s">
        <v>9</v>
      </c>
      <c r="E251" s="25">
        <v>351.62</v>
      </c>
    </row>
    <row r="252" spans="1:5" ht="15" customHeight="1" x14ac:dyDescent="0.35">
      <c r="A252" s="23" t="s">
        <v>160</v>
      </c>
      <c r="B252" s="24">
        <v>45941</v>
      </c>
      <c r="C252" s="23" t="s">
        <v>161</v>
      </c>
      <c r="D252" s="23" t="s">
        <v>9</v>
      </c>
      <c r="E252" s="25">
        <v>70.040000000000006</v>
      </c>
    </row>
    <row r="253" spans="1:5" ht="15" customHeight="1" x14ac:dyDescent="0.35">
      <c r="A253" s="23" t="s">
        <v>160</v>
      </c>
      <c r="B253" s="24">
        <v>45944</v>
      </c>
      <c r="C253" s="23" t="s">
        <v>182</v>
      </c>
      <c r="D253" s="23" t="s">
        <v>9</v>
      </c>
      <c r="E253" s="25">
        <v>189.18</v>
      </c>
    </row>
    <row r="254" spans="1:5" ht="15" customHeight="1" x14ac:dyDescent="0.35">
      <c r="A254" s="23" t="s">
        <v>160</v>
      </c>
      <c r="B254" s="24">
        <v>45944</v>
      </c>
      <c r="C254" s="23" t="s">
        <v>183</v>
      </c>
      <c r="D254" s="23" t="s">
        <v>9</v>
      </c>
      <c r="E254" s="25">
        <v>189.18</v>
      </c>
    </row>
    <row r="255" spans="1:5" ht="15" customHeight="1" x14ac:dyDescent="0.35">
      <c r="A255" s="23" t="s">
        <v>160</v>
      </c>
      <c r="B255" s="24">
        <v>45947</v>
      </c>
      <c r="C255" s="23" t="s">
        <v>184</v>
      </c>
      <c r="D255" s="23" t="s">
        <v>7</v>
      </c>
      <c r="E255" s="25">
        <v>370.98</v>
      </c>
    </row>
    <row r="256" spans="1:5" ht="15" customHeight="1" x14ac:dyDescent="0.35">
      <c r="A256" s="23" t="s">
        <v>160</v>
      </c>
      <c r="B256" s="24">
        <v>45947</v>
      </c>
      <c r="C256" s="23" t="s">
        <v>185</v>
      </c>
      <c r="D256" s="23" t="s">
        <v>7</v>
      </c>
      <c r="E256" s="25">
        <v>370.98</v>
      </c>
    </row>
    <row r="257" spans="1:5" ht="15" customHeight="1" x14ac:dyDescent="0.35">
      <c r="A257" s="23" t="s">
        <v>160</v>
      </c>
      <c r="B257" s="24">
        <v>45948</v>
      </c>
      <c r="C257" s="23" t="s">
        <v>186</v>
      </c>
      <c r="D257" s="23" t="s">
        <v>8</v>
      </c>
      <c r="E257" s="25">
        <v>70</v>
      </c>
    </row>
    <row r="258" spans="1:5" ht="15" customHeight="1" x14ac:dyDescent="0.35">
      <c r="A258" s="23" t="s">
        <v>160</v>
      </c>
      <c r="B258" s="24">
        <v>45955</v>
      </c>
      <c r="C258" s="23" t="s">
        <v>187</v>
      </c>
      <c r="D258" s="23" t="s">
        <v>7</v>
      </c>
      <c r="E258" s="25">
        <v>40</v>
      </c>
    </row>
    <row r="259" spans="1:5" ht="15" customHeight="1" x14ac:dyDescent="0.35">
      <c r="A259" s="23" t="s">
        <v>160</v>
      </c>
      <c r="B259" s="24">
        <v>45955</v>
      </c>
      <c r="C259" s="23" t="s">
        <v>188</v>
      </c>
      <c r="D259" s="23" t="s">
        <v>7</v>
      </c>
      <c r="E259" s="25">
        <v>40</v>
      </c>
    </row>
    <row r="260" spans="1:5" ht="15" customHeight="1" x14ac:dyDescent="0.35">
      <c r="A260" s="23" t="s">
        <v>160</v>
      </c>
      <c r="B260" s="24">
        <v>45968</v>
      </c>
      <c r="C260" s="23" t="s">
        <v>189</v>
      </c>
      <c r="D260" s="23" t="s">
        <v>9</v>
      </c>
      <c r="E260" s="25">
        <v>25</v>
      </c>
    </row>
    <row r="261" spans="1:5" ht="15" customHeight="1" x14ac:dyDescent="0.35">
      <c r="A261" s="23" t="s">
        <v>160</v>
      </c>
      <c r="B261" s="24">
        <v>45986</v>
      </c>
      <c r="C261" s="23" t="s">
        <v>190</v>
      </c>
      <c r="D261" s="23" t="s">
        <v>7</v>
      </c>
      <c r="E261" s="25">
        <v>11.99</v>
      </c>
    </row>
    <row r="262" spans="1:5" ht="15" customHeight="1" x14ac:dyDescent="0.35">
      <c r="A262" s="23" t="s">
        <v>160</v>
      </c>
      <c r="B262" s="24">
        <v>45986</v>
      </c>
      <c r="C262" s="23" t="s">
        <v>191</v>
      </c>
      <c r="D262" s="23" t="s">
        <v>7</v>
      </c>
      <c r="E262" s="25">
        <v>95.48</v>
      </c>
    </row>
    <row r="263" spans="1:5" ht="15" customHeight="1" x14ac:dyDescent="0.35">
      <c r="A263" s="23" t="s">
        <v>160</v>
      </c>
      <c r="B263" s="24">
        <v>45986</v>
      </c>
      <c r="C263" s="23" t="s">
        <v>192</v>
      </c>
      <c r="D263" s="23" t="s">
        <v>7</v>
      </c>
      <c r="E263" s="25">
        <v>34.99</v>
      </c>
    </row>
    <row r="264" spans="1:5" ht="15" customHeight="1" x14ac:dyDescent="0.35">
      <c r="A264" s="23" t="s">
        <v>160</v>
      </c>
      <c r="B264" s="24">
        <v>45986</v>
      </c>
      <c r="C264" s="23" t="s">
        <v>193</v>
      </c>
      <c r="D264" s="23" t="s">
        <v>7</v>
      </c>
      <c r="E264" s="25">
        <v>14.99</v>
      </c>
    </row>
    <row r="265" spans="1:5" ht="15" customHeight="1" x14ac:dyDescent="0.35">
      <c r="A265" s="23" t="s">
        <v>160</v>
      </c>
      <c r="B265" s="24">
        <v>45986</v>
      </c>
      <c r="C265" s="23" t="s">
        <v>194</v>
      </c>
      <c r="D265" s="23" t="s">
        <v>7</v>
      </c>
      <c r="E265" s="25">
        <v>967.5</v>
      </c>
    </row>
    <row r="266" spans="1:5" ht="15" customHeight="1" x14ac:dyDescent="0.35">
      <c r="A266" s="23" t="s">
        <v>160</v>
      </c>
      <c r="B266" s="24">
        <v>45986</v>
      </c>
      <c r="C266" s="23" t="s">
        <v>195</v>
      </c>
      <c r="D266" s="23" t="s">
        <v>7</v>
      </c>
      <c r="E266" s="25">
        <v>34.99</v>
      </c>
    </row>
    <row r="267" spans="1:5" ht="15" customHeight="1" x14ac:dyDescent="0.35">
      <c r="A267" s="23" t="s">
        <v>160</v>
      </c>
      <c r="B267" s="24">
        <v>45986</v>
      </c>
      <c r="C267" s="23" t="s">
        <v>196</v>
      </c>
      <c r="D267" s="23" t="s">
        <v>7</v>
      </c>
      <c r="E267" s="25">
        <v>14.99</v>
      </c>
    </row>
    <row r="268" spans="1:5" ht="15" customHeight="1" x14ac:dyDescent="0.35">
      <c r="A268" s="23" t="s">
        <v>160</v>
      </c>
      <c r="B268" s="24">
        <v>45986</v>
      </c>
      <c r="C268" s="23" t="s">
        <v>197</v>
      </c>
      <c r="D268" s="23" t="s">
        <v>7</v>
      </c>
      <c r="E268" s="25">
        <v>95.48</v>
      </c>
    </row>
    <row r="269" spans="1:5" ht="15" customHeight="1" x14ac:dyDescent="0.35">
      <c r="A269" s="23" t="s">
        <v>160</v>
      </c>
      <c r="B269" s="24">
        <v>45986</v>
      </c>
      <c r="C269" s="23" t="s">
        <v>198</v>
      </c>
      <c r="D269" s="23" t="s">
        <v>7</v>
      </c>
      <c r="E269" s="25">
        <v>29.99</v>
      </c>
    </row>
    <row r="270" spans="1:5" ht="15" customHeight="1" x14ac:dyDescent="0.35">
      <c r="A270" s="23" t="s">
        <v>160</v>
      </c>
      <c r="B270" s="24">
        <v>45986</v>
      </c>
      <c r="C270" s="23" t="s">
        <v>199</v>
      </c>
      <c r="D270" s="23" t="s">
        <v>7</v>
      </c>
      <c r="E270" s="25">
        <v>95.48</v>
      </c>
    </row>
    <row r="271" spans="1:5" ht="15" customHeight="1" x14ac:dyDescent="0.35">
      <c r="A271" s="23" t="s">
        <v>160</v>
      </c>
      <c r="B271" s="24">
        <v>45986</v>
      </c>
      <c r="C271" s="23" t="s">
        <v>200</v>
      </c>
      <c r="D271" s="23" t="s">
        <v>9</v>
      </c>
      <c r="E271" s="25">
        <v>52.36</v>
      </c>
    </row>
    <row r="272" spans="1:5" ht="15" customHeight="1" x14ac:dyDescent="0.35">
      <c r="A272" s="23" t="s">
        <v>160</v>
      </c>
      <c r="B272" s="24">
        <v>45986</v>
      </c>
      <c r="C272" s="23" t="s">
        <v>201</v>
      </c>
      <c r="D272" s="23" t="s">
        <v>9</v>
      </c>
      <c r="E272" s="25">
        <v>34.24</v>
      </c>
    </row>
    <row r="273" spans="1:7" ht="15" customHeight="1" x14ac:dyDescent="0.35">
      <c r="A273" s="23" t="s">
        <v>160</v>
      </c>
      <c r="B273" s="24">
        <v>45986</v>
      </c>
      <c r="C273" s="23" t="s">
        <v>202</v>
      </c>
      <c r="D273" s="23" t="s">
        <v>9</v>
      </c>
      <c r="E273" s="25">
        <v>188.19</v>
      </c>
    </row>
    <row r="274" spans="1:7" ht="15" customHeight="1" x14ac:dyDescent="0.35">
      <c r="A274" s="23" t="s">
        <v>160</v>
      </c>
      <c r="B274" s="24">
        <v>45988</v>
      </c>
      <c r="C274" s="23" t="s">
        <v>203</v>
      </c>
      <c r="D274" s="23" t="s">
        <v>9</v>
      </c>
      <c r="E274" s="25">
        <v>35</v>
      </c>
    </row>
    <row r="275" spans="1:7" ht="15" customHeight="1" x14ac:dyDescent="0.35">
      <c r="A275" s="23" t="s">
        <v>160</v>
      </c>
      <c r="B275" s="24">
        <v>45990</v>
      </c>
      <c r="C275" s="23" t="s">
        <v>204</v>
      </c>
      <c r="D275" s="23" t="s">
        <v>7</v>
      </c>
      <c r="E275" s="25">
        <v>41.6</v>
      </c>
    </row>
    <row r="276" spans="1:7" ht="15" customHeight="1" x14ac:dyDescent="0.35">
      <c r="A276" s="23" t="s">
        <v>160</v>
      </c>
      <c r="B276" s="24">
        <v>45997</v>
      </c>
      <c r="C276" s="23" t="s">
        <v>205</v>
      </c>
      <c r="D276" s="23" t="s">
        <v>7</v>
      </c>
      <c r="E276" s="25">
        <v>2.4700000000000002</v>
      </c>
    </row>
    <row r="277" spans="1:7" ht="15" customHeight="1" x14ac:dyDescent="0.35">
      <c r="A277" s="23" t="s">
        <v>160</v>
      </c>
      <c r="B277" s="24">
        <v>46008</v>
      </c>
      <c r="C277" s="23" t="s">
        <v>206</v>
      </c>
      <c r="D277" s="23" t="s">
        <v>9</v>
      </c>
      <c r="E277" s="25">
        <v>193.18</v>
      </c>
    </row>
    <row r="278" spans="1:7" ht="15" customHeight="1" x14ac:dyDescent="0.35">
      <c r="A278" s="23" t="s">
        <v>160</v>
      </c>
      <c r="B278" s="24">
        <v>46008</v>
      </c>
      <c r="C278" s="23" t="s">
        <v>207</v>
      </c>
      <c r="D278" s="23" t="s">
        <v>9</v>
      </c>
      <c r="E278" s="25">
        <v>57.92</v>
      </c>
    </row>
    <row r="279" spans="1:7" ht="15" customHeight="1" x14ac:dyDescent="0.35">
      <c r="A279" s="23" t="s">
        <v>160</v>
      </c>
      <c r="B279" s="24">
        <v>46008</v>
      </c>
      <c r="C279" s="23" t="s">
        <v>208</v>
      </c>
      <c r="D279" s="23" t="s">
        <v>9</v>
      </c>
      <c r="E279" s="25">
        <v>193.18</v>
      </c>
    </row>
    <row r="280" spans="1:7" ht="15" customHeight="1" x14ac:dyDescent="0.35">
      <c r="A280" s="23" t="s">
        <v>160</v>
      </c>
      <c r="B280" s="24">
        <v>46008</v>
      </c>
      <c r="C280" s="23" t="s">
        <v>209</v>
      </c>
      <c r="D280" s="23" t="s">
        <v>9</v>
      </c>
      <c r="E280" s="25">
        <v>56.91</v>
      </c>
    </row>
    <row r="281" spans="1:7" ht="15" customHeight="1" x14ac:dyDescent="0.35">
      <c r="A281" s="23" t="s">
        <v>160</v>
      </c>
      <c r="B281" s="24">
        <v>46013</v>
      </c>
      <c r="C281" s="23" t="s">
        <v>210</v>
      </c>
      <c r="D281" s="23" t="s">
        <v>8</v>
      </c>
      <c r="E281" s="25">
        <v>104</v>
      </c>
    </row>
    <row r="282" spans="1:7" ht="15" customHeight="1" x14ac:dyDescent="0.35">
      <c r="A282" s="23" t="s">
        <v>160</v>
      </c>
      <c r="B282" s="24">
        <v>46013</v>
      </c>
      <c r="C282" s="23" t="s">
        <v>211</v>
      </c>
      <c r="D282" s="23" t="s">
        <v>8</v>
      </c>
      <c r="E282" s="25">
        <v>19.98</v>
      </c>
    </row>
    <row r="283" spans="1:7" ht="15" customHeight="1" x14ac:dyDescent="0.35">
      <c r="A283" s="23"/>
      <c r="B283" s="24"/>
      <c r="C283" s="23"/>
      <c r="D283" s="23"/>
      <c r="E283" s="23"/>
      <c r="F283" s="73">
        <f>SUM(E232:E282)</f>
        <v>8317.8599999999969</v>
      </c>
      <c r="G283" s="69" t="s">
        <v>420</v>
      </c>
    </row>
    <row r="284" spans="1:7" ht="15" customHeight="1" x14ac:dyDescent="0.35">
      <c r="A284" s="23"/>
      <c r="B284" s="24"/>
      <c r="C284" s="23"/>
      <c r="D284" s="23"/>
      <c r="E284" s="25"/>
    </row>
    <row r="285" spans="1:7" ht="15" customHeight="1" x14ac:dyDescent="0.35">
      <c r="A285" s="23" t="s">
        <v>212</v>
      </c>
      <c r="B285" s="24">
        <v>45686</v>
      </c>
      <c r="C285" s="23" t="s">
        <v>213</v>
      </c>
      <c r="D285" s="23" t="s">
        <v>7</v>
      </c>
      <c r="E285" s="25">
        <v>289.85000000000002</v>
      </c>
    </row>
    <row r="286" spans="1:7" ht="15" customHeight="1" x14ac:dyDescent="0.35">
      <c r="A286" s="23" t="s">
        <v>212</v>
      </c>
      <c r="B286" s="24">
        <v>45731</v>
      </c>
      <c r="C286" s="23" t="s">
        <v>214</v>
      </c>
      <c r="D286" s="23" t="s">
        <v>7</v>
      </c>
      <c r="E286" s="25">
        <v>1621.13</v>
      </c>
    </row>
    <row r="287" spans="1:7" ht="15" customHeight="1" x14ac:dyDescent="0.35">
      <c r="A287" s="23" t="s">
        <v>212</v>
      </c>
      <c r="B287" s="24">
        <v>45731</v>
      </c>
      <c r="C287" s="23" t="s">
        <v>215</v>
      </c>
      <c r="D287" s="23" t="s">
        <v>7</v>
      </c>
      <c r="E287" s="25">
        <v>0.72</v>
      </c>
    </row>
    <row r="288" spans="1:7" ht="15" customHeight="1" x14ac:dyDescent="0.35">
      <c r="A288" s="23" t="s">
        <v>212</v>
      </c>
      <c r="B288" s="24">
        <v>45753</v>
      </c>
      <c r="C288" s="23" t="s">
        <v>216</v>
      </c>
      <c r="D288" s="23" t="s">
        <v>7</v>
      </c>
      <c r="E288" s="25">
        <v>167.92</v>
      </c>
    </row>
    <row r="289" spans="1:7" ht="15" customHeight="1" x14ac:dyDescent="0.35">
      <c r="A289" s="23" t="s">
        <v>212</v>
      </c>
      <c r="B289" s="24">
        <v>45877</v>
      </c>
      <c r="C289" s="23" t="s">
        <v>217</v>
      </c>
      <c r="D289" s="23" t="s">
        <v>7</v>
      </c>
      <c r="E289" s="25">
        <v>177.1</v>
      </c>
    </row>
    <row r="290" spans="1:7" ht="15" customHeight="1" x14ac:dyDescent="0.35">
      <c r="A290" s="23" t="s">
        <v>212</v>
      </c>
      <c r="B290" s="24">
        <v>45881</v>
      </c>
      <c r="C290" s="23" t="s">
        <v>218</v>
      </c>
      <c r="D290" s="23" t="s">
        <v>7</v>
      </c>
      <c r="E290" s="25">
        <v>100.78</v>
      </c>
    </row>
    <row r="291" spans="1:7" ht="15" customHeight="1" x14ac:dyDescent="0.35">
      <c r="A291" s="23" t="s">
        <v>212</v>
      </c>
      <c r="B291" s="24">
        <v>45891</v>
      </c>
      <c r="C291" s="23" t="s">
        <v>219</v>
      </c>
      <c r="D291" s="23" t="s">
        <v>9</v>
      </c>
      <c r="E291" s="25">
        <v>7.78</v>
      </c>
    </row>
    <row r="292" spans="1:7" ht="15" customHeight="1" x14ac:dyDescent="0.35">
      <c r="A292" s="23" t="s">
        <v>212</v>
      </c>
      <c r="B292" s="24">
        <v>45944</v>
      </c>
      <c r="C292" s="23" t="s">
        <v>220</v>
      </c>
      <c r="D292" s="23" t="s">
        <v>9</v>
      </c>
      <c r="E292" s="25">
        <v>10.69</v>
      </c>
    </row>
    <row r="293" spans="1:7" ht="15" customHeight="1" x14ac:dyDescent="0.35">
      <c r="A293" s="23" t="s">
        <v>212</v>
      </c>
      <c r="B293" s="24">
        <v>45962</v>
      </c>
      <c r="C293" s="23" t="s">
        <v>217</v>
      </c>
      <c r="D293" s="23" t="s">
        <v>7</v>
      </c>
      <c r="E293" s="25">
        <v>149.44999999999999</v>
      </c>
    </row>
    <row r="294" spans="1:7" ht="15" customHeight="1" x14ac:dyDescent="0.35">
      <c r="A294" s="23" t="s">
        <v>212</v>
      </c>
      <c r="B294" s="24">
        <v>45993</v>
      </c>
      <c r="C294" s="23" t="s">
        <v>221</v>
      </c>
      <c r="D294" s="23" t="s">
        <v>7</v>
      </c>
      <c r="E294" s="25">
        <v>126.56</v>
      </c>
    </row>
    <row r="295" spans="1:7" ht="15" customHeight="1" x14ac:dyDescent="0.35">
      <c r="A295" s="23" t="s">
        <v>212</v>
      </c>
      <c r="B295" s="24">
        <v>45993</v>
      </c>
      <c r="C295" s="23" t="s">
        <v>222</v>
      </c>
      <c r="D295" s="23" t="s">
        <v>9</v>
      </c>
      <c r="E295" s="25">
        <v>203.68</v>
      </c>
    </row>
    <row r="296" spans="1:7" ht="15" customHeight="1" x14ac:dyDescent="0.35">
      <c r="A296" s="23" t="s">
        <v>212</v>
      </c>
      <c r="B296" s="24">
        <v>46008</v>
      </c>
      <c r="C296" s="23" t="s">
        <v>223</v>
      </c>
      <c r="D296" s="23" t="s">
        <v>9</v>
      </c>
      <c r="E296" s="25">
        <v>232.1</v>
      </c>
    </row>
    <row r="297" spans="1:7" ht="15" customHeight="1" x14ac:dyDescent="0.35">
      <c r="A297" s="23" t="s">
        <v>212</v>
      </c>
      <c r="B297" s="24">
        <v>46011</v>
      </c>
      <c r="C297" s="23" t="s">
        <v>217</v>
      </c>
      <c r="D297" s="23" t="s">
        <v>7</v>
      </c>
      <c r="E297" s="25">
        <v>152.35</v>
      </c>
    </row>
    <row r="298" spans="1:7" ht="15" customHeight="1" x14ac:dyDescent="0.35">
      <c r="A298" s="23" t="s">
        <v>212</v>
      </c>
      <c r="B298" s="24">
        <v>46014</v>
      </c>
      <c r="C298" s="23" t="s">
        <v>224</v>
      </c>
      <c r="D298" s="23" t="s">
        <v>7</v>
      </c>
      <c r="E298" s="25">
        <v>144.80000000000001</v>
      </c>
    </row>
    <row r="299" spans="1:7" ht="15" customHeight="1" x14ac:dyDescent="0.35">
      <c r="A299" s="23"/>
      <c r="B299" s="24"/>
      <c r="C299" s="23"/>
      <c r="D299" s="23"/>
      <c r="E299" s="23"/>
      <c r="F299" s="73">
        <f>SUM(E285:E298)</f>
        <v>3384.91</v>
      </c>
      <c r="G299" s="69" t="s">
        <v>490</v>
      </c>
    </row>
    <row r="300" spans="1:7" ht="15" customHeight="1" x14ac:dyDescent="0.35">
      <c r="A300" s="23"/>
      <c r="B300" s="24"/>
      <c r="C300" s="23"/>
      <c r="D300" s="23"/>
      <c r="E300" s="25"/>
    </row>
    <row r="301" spans="1:7" ht="15" customHeight="1" x14ac:dyDescent="0.35">
      <c r="A301" s="23" t="s">
        <v>225</v>
      </c>
      <c r="B301" s="24">
        <v>45956</v>
      </c>
      <c r="C301" s="23" t="s">
        <v>226</v>
      </c>
      <c r="D301" s="23" t="s">
        <v>8</v>
      </c>
      <c r="E301" s="25">
        <v>0.75</v>
      </c>
    </row>
    <row r="302" spans="1:7" ht="15" customHeight="1" x14ac:dyDescent="0.35">
      <c r="A302" s="23" t="s">
        <v>225</v>
      </c>
      <c r="B302" s="24">
        <v>45963</v>
      </c>
      <c r="C302" s="23" t="s">
        <v>227</v>
      </c>
      <c r="D302" s="23" t="s">
        <v>8</v>
      </c>
      <c r="E302" s="25">
        <v>5.72</v>
      </c>
    </row>
    <row r="303" spans="1:7" ht="15" customHeight="1" x14ac:dyDescent="0.35">
      <c r="A303" s="23" t="s">
        <v>225</v>
      </c>
      <c r="B303" s="24">
        <v>45964</v>
      </c>
      <c r="C303" s="23" t="s">
        <v>226</v>
      </c>
      <c r="D303" s="23" t="s">
        <v>8</v>
      </c>
      <c r="E303" s="25">
        <v>4.3099999999999996</v>
      </c>
    </row>
    <row r="304" spans="1:7" ht="15" customHeight="1" x14ac:dyDescent="0.35">
      <c r="A304" s="23" t="s">
        <v>225</v>
      </c>
      <c r="B304" s="24">
        <v>45965</v>
      </c>
      <c r="C304" s="23" t="s">
        <v>226</v>
      </c>
      <c r="D304" s="23" t="s">
        <v>8</v>
      </c>
      <c r="E304" s="25">
        <v>5.12</v>
      </c>
    </row>
    <row r="305" spans="1:7" ht="15" customHeight="1" x14ac:dyDescent="0.35">
      <c r="A305" s="23" t="s">
        <v>225</v>
      </c>
      <c r="B305" s="24">
        <v>45966</v>
      </c>
      <c r="C305" s="23" t="s">
        <v>226</v>
      </c>
      <c r="D305" s="23" t="s">
        <v>8</v>
      </c>
      <c r="E305" s="25">
        <v>3.16</v>
      </c>
    </row>
    <row r="306" spans="1:7" ht="15" customHeight="1" x14ac:dyDescent="0.35">
      <c r="A306" s="23" t="s">
        <v>225</v>
      </c>
      <c r="B306" s="24">
        <v>45967</v>
      </c>
      <c r="C306" s="23" t="s">
        <v>226</v>
      </c>
      <c r="D306" s="23" t="s">
        <v>8</v>
      </c>
      <c r="E306" s="25">
        <v>2.13</v>
      </c>
    </row>
    <row r="307" spans="1:7" ht="15" customHeight="1" x14ac:dyDescent="0.35">
      <c r="A307" s="23" t="s">
        <v>225</v>
      </c>
      <c r="B307" s="24">
        <v>45968</v>
      </c>
      <c r="C307" s="23" t="s">
        <v>228</v>
      </c>
      <c r="D307" s="23" t="s">
        <v>8</v>
      </c>
      <c r="E307" s="25">
        <v>4.3</v>
      </c>
    </row>
    <row r="308" spans="1:7" ht="15" customHeight="1" x14ac:dyDescent="0.35">
      <c r="A308" s="23" t="s">
        <v>225</v>
      </c>
      <c r="B308" s="24">
        <v>45983</v>
      </c>
      <c r="C308" s="23" t="s">
        <v>226</v>
      </c>
      <c r="D308" s="23" t="s">
        <v>8</v>
      </c>
      <c r="E308" s="25">
        <v>9.91</v>
      </c>
    </row>
    <row r="309" spans="1:7" ht="15" customHeight="1" x14ac:dyDescent="0.35">
      <c r="A309" s="23" t="s">
        <v>225</v>
      </c>
      <c r="B309" s="24">
        <v>45984</v>
      </c>
      <c r="C309" s="23" t="s">
        <v>228</v>
      </c>
      <c r="D309" s="23" t="s">
        <v>8</v>
      </c>
      <c r="E309" s="25">
        <v>8.4600000000000009</v>
      </c>
    </row>
    <row r="310" spans="1:7" ht="15" customHeight="1" x14ac:dyDescent="0.35">
      <c r="A310" s="23" t="s">
        <v>225</v>
      </c>
      <c r="B310" s="24">
        <v>45993</v>
      </c>
      <c r="C310" s="23" t="s">
        <v>229</v>
      </c>
      <c r="D310" s="23" t="s">
        <v>7</v>
      </c>
      <c r="E310" s="25">
        <v>34.78</v>
      </c>
    </row>
    <row r="311" spans="1:7" ht="15" customHeight="1" x14ac:dyDescent="0.35">
      <c r="A311" s="23" t="s">
        <v>225</v>
      </c>
      <c r="B311" s="24">
        <v>45993</v>
      </c>
      <c r="C311" s="23" t="s">
        <v>229</v>
      </c>
      <c r="D311" s="23" t="s">
        <v>7</v>
      </c>
      <c r="E311" s="25">
        <v>8.49</v>
      </c>
    </row>
    <row r="312" spans="1:7" ht="15" customHeight="1" x14ac:dyDescent="0.35">
      <c r="A312" s="23" t="s">
        <v>225</v>
      </c>
      <c r="B312" s="24">
        <v>46012</v>
      </c>
      <c r="C312" s="23" t="s">
        <v>230</v>
      </c>
      <c r="D312" s="23" t="s">
        <v>7</v>
      </c>
      <c r="E312" s="25">
        <v>13.19</v>
      </c>
    </row>
    <row r="313" spans="1:7" ht="15" customHeight="1" x14ac:dyDescent="0.35">
      <c r="A313" s="23" t="s">
        <v>225</v>
      </c>
      <c r="B313" s="24">
        <v>46012</v>
      </c>
      <c r="C313" s="23" t="s">
        <v>230</v>
      </c>
      <c r="D313" s="23" t="s">
        <v>7</v>
      </c>
      <c r="E313" s="25">
        <v>58.23</v>
      </c>
    </row>
    <row r="314" spans="1:7" ht="15" customHeight="1" x14ac:dyDescent="0.35">
      <c r="A314" s="23" t="s">
        <v>225</v>
      </c>
      <c r="B314" s="24">
        <v>46014</v>
      </c>
      <c r="C314" s="23" t="s">
        <v>229</v>
      </c>
      <c r="D314" s="23" t="s">
        <v>7</v>
      </c>
      <c r="E314" s="25">
        <v>9</v>
      </c>
    </row>
    <row r="315" spans="1:7" ht="15" customHeight="1" x14ac:dyDescent="0.35">
      <c r="A315" s="23" t="s">
        <v>225</v>
      </c>
      <c r="B315" s="24">
        <v>46014</v>
      </c>
      <c r="C315" s="23" t="s">
        <v>229</v>
      </c>
      <c r="D315" s="23" t="s">
        <v>7</v>
      </c>
      <c r="E315" s="25">
        <v>39.93</v>
      </c>
    </row>
    <row r="316" spans="1:7" x14ac:dyDescent="0.35">
      <c r="F316" s="74">
        <f>SUM(E301:E315)</f>
        <v>207.48</v>
      </c>
      <c r="G316" s="69" t="s">
        <v>419</v>
      </c>
    </row>
    <row r="317" spans="1:7" ht="15" customHeight="1" x14ac:dyDescent="0.35">
      <c r="D317" s="26"/>
      <c r="E317" s="27"/>
      <c r="F317" s="27"/>
    </row>
    <row r="318" spans="1:7" x14ac:dyDescent="0.35">
      <c r="A318" s="50" t="s">
        <v>0</v>
      </c>
      <c r="B318" s="50" t="s">
        <v>1</v>
      </c>
      <c r="C318" s="50" t="s">
        <v>276</v>
      </c>
      <c r="D318" s="50" t="s">
        <v>3</v>
      </c>
      <c r="E318" s="51" t="s">
        <v>4</v>
      </c>
      <c r="F318" s="50" t="s">
        <v>277</v>
      </c>
    </row>
    <row r="319" spans="1:7" x14ac:dyDescent="0.35">
      <c r="A319" t="s">
        <v>23</v>
      </c>
      <c r="B319" t="s">
        <v>278</v>
      </c>
      <c r="C319" t="s">
        <v>31</v>
      </c>
      <c r="D319" t="s">
        <v>9</v>
      </c>
      <c r="E319" s="52">
        <v>74.66</v>
      </c>
      <c r="F319" t="s">
        <v>279</v>
      </c>
    </row>
    <row r="320" spans="1:7" x14ac:dyDescent="0.35">
      <c r="A320" t="s">
        <v>23</v>
      </c>
      <c r="B320" t="s">
        <v>280</v>
      </c>
      <c r="C320" t="s">
        <v>49</v>
      </c>
      <c r="D320" t="s">
        <v>7</v>
      </c>
      <c r="E320" s="52">
        <v>74.510000000000005</v>
      </c>
      <c r="F320" t="s">
        <v>279</v>
      </c>
    </row>
    <row r="321" spans="1:6" x14ac:dyDescent="0.35">
      <c r="A321" t="s">
        <v>23</v>
      </c>
      <c r="B321" t="s">
        <v>281</v>
      </c>
      <c r="C321" t="s">
        <v>82</v>
      </c>
      <c r="D321" t="s">
        <v>7</v>
      </c>
      <c r="E321" s="52">
        <v>74.459999999999994</v>
      </c>
      <c r="F321" t="s">
        <v>279</v>
      </c>
    </row>
    <row r="322" spans="1:6" x14ac:dyDescent="0.35">
      <c r="A322" t="s">
        <v>23</v>
      </c>
      <c r="B322" t="s">
        <v>282</v>
      </c>
      <c r="C322" t="s">
        <v>24</v>
      </c>
      <c r="D322" t="s">
        <v>9</v>
      </c>
      <c r="E322" s="52">
        <v>74.36</v>
      </c>
      <c r="F322" t="s">
        <v>279</v>
      </c>
    </row>
    <row r="323" spans="1:6" x14ac:dyDescent="0.35">
      <c r="A323" t="s">
        <v>23</v>
      </c>
      <c r="B323" t="s">
        <v>283</v>
      </c>
      <c r="C323" t="s">
        <v>58</v>
      </c>
      <c r="D323" t="s">
        <v>7</v>
      </c>
      <c r="E323" s="52">
        <v>72.8</v>
      </c>
      <c r="F323" t="s">
        <v>279</v>
      </c>
    </row>
    <row r="324" spans="1:6" x14ac:dyDescent="0.35">
      <c r="A324" t="s">
        <v>23</v>
      </c>
      <c r="B324" t="s">
        <v>284</v>
      </c>
      <c r="C324" t="s">
        <v>28</v>
      </c>
      <c r="D324" t="s">
        <v>9</v>
      </c>
      <c r="E324" s="52">
        <v>72.260000000000005</v>
      </c>
      <c r="F324" t="s">
        <v>279</v>
      </c>
    </row>
    <row r="325" spans="1:6" x14ac:dyDescent="0.35">
      <c r="A325" t="s">
        <v>23</v>
      </c>
      <c r="B325" t="s">
        <v>285</v>
      </c>
      <c r="C325" t="s">
        <v>28</v>
      </c>
      <c r="D325" t="s">
        <v>9</v>
      </c>
      <c r="E325" s="52">
        <v>71.150000000000006</v>
      </c>
      <c r="F325" t="s">
        <v>279</v>
      </c>
    </row>
    <row r="326" spans="1:6" x14ac:dyDescent="0.35">
      <c r="A326" t="s">
        <v>23</v>
      </c>
      <c r="B326" t="s">
        <v>286</v>
      </c>
      <c r="C326" t="s">
        <v>30</v>
      </c>
      <c r="D326" t="s">
        <v>9</v>
      </c>
      <c r="E326" s="52">
        <v>70.849999999999994</v>
      </c>
      <c r="F326" t="s">
        <v>279</v>
      </c>
    </row>
    <row r="327" spans="1:6" x14ac:dyDescent="0.35">
      <c r="A327" t="s">
        <v>23</v>
      </c>
      <c r="B327" t="s">
        <v>287</v>
      </c>
      <c r="C327" t="s">
        <v>31</v>
      </c>
      <c r="D327" t="s">
        <v>9</v>
      </c>
      <c r="E327" s="52">
        <v>69.599999999999994</v>
      </c>
      <c r="F327" t="s">
        <v>279</v>
      </c>
    </row>
    <row r="328" spans="1:6" x14ac:dyDescent="0.35">
      <c r="A328" t="s">
        <v>23</v>
      </c>
      <c r="B328" t="s">
        <v>288</v>
      </c>
      <c r="C328" t="s">
        <v>44</v>
      </c>
      <c r="D328" t="s">
        <v>7</v>
      </c>
      <c r="E328" s="52">
        <v>66.41</v>
      </c>
      <c r="F328" t="s">
        <v>279</v>
      </c>
    </row>
    <row r="329" spans="1:6" x14ac:dyDescent="0.35">
      <c r="A329" t="s">
        <v>23</v>
      </c>
      <c r="B329" t="s">
        <v>289</v>
      </c>
      <c r="C329" t="s">
        <v>30</v>
      </c>
      <c r="D329" t="s">
        <v>9</v>
      </c>
      <c r="E329" s="52">
        <v>64.180000000000007</v>
      </c>
      <c r="F329" t="s">
        <v>279</v>
      </c>
    </row>
    <row r="330" spans="1:6" x14ac:dyDescent="0.35">
      <c r="A330" t="s">
        <v>23</v>
      </c>
      <c r="B330" t="s">
        <v>290</v>
      </c>
      <c r="C330" t="s">
        <v>30</v>
      </c>
      <c r="D330" t="s">
        <v>9</v>
      </c>
      <c r="E330" s="52">
        <v>64.010000000000005</v>
      </c>
      <c r="F330" t="s">
        <v>279</v>
      </c>
    </row>
    <row r="331" spans="1:6" x14ac:dyDescent="0.35">
      <c r="A331" t="s">
        <v>23</v>
      </c>
      <c r="B331" t="s">
        <v>290</v>
      </c>
      <c r="C331" t="s">
        <v>25</v>
      </c>
      <c r="D331" t="s">
        <v>9</v>
      </c>
      <c r="E331" s="52">
        <v>63.98</v>
      </c>
      <c r="F331" t="s">
        <v>279</v>
      </c>
    </row>
    <row r="332" spans="1:6" x14ac:dyDescent="0.35">
      <c r="A332" t="s">
        <v>23</v>
      </c>
      <c r="B332" t="s">
        <v>291</v>
      </c>
      <c r="C332" t="s">
        <v>58</v>
      </c>
      <c r="D332" t="s">
        <v>7</v>
      </c>
      <c r="E332" s="52">
        <v>63.65</v>
      </c>
      <c r="F332" t="s">
        <v>279</v>
      </c>
    </row>
    <row r="333" spans="1:6" x14ac:dyDescent="0.35">
      <c r="A333" t="s">
        <v>23</v>
      </c>
      <c r="B333" t="s">
        <v>292</v>
      </c>
      <c r="C333" t="s">
        <v>61</v>
      </c>
      <c r="D333" t="s">
        <v>7</v>
      </c>
      <c r="E333" s="52">
        <v>63.54</v>
      </c>
      <c r="F333" t="s">
        <v>279</v>
      </c>
    </row>
    <row r="334" spans="1:6" x14ac:dyDescent="0.35">
      <c r="A334" t="s">
        <v>23</v>
      </c>
      <c r="B334" t="s">
        <v>293</v>
      </c>
      <c r="C334" t="s">
        <v>28</v>
      </c>
      <c r="D334" t="s">
        <v>9</v>
      </c>
      <c r="E334" s="52">
        <v>63.38</v>
      </c>
      <c r="F334" t="s">
        <v>279</v>
      </c>
    </row>
    <row r="335" spans="1:6" x14ac:dyDescent="0.35">
      <c r="A335" t="s">
        <v>23</v>
      </c>
      <c r="B335" t="s">
        <v>294</v>
      </c>
      <c r="C335" t="s">
        <v>28</v>
      </c>
      <c r="D335" t="s">
        <v>9</v>
      </c>
      <c r="E335" s="52">
        <v>62.89</v>
      </c>
      <c r="F335" t="s">
        <v>279</v>
      </c>
    </row>
    <row r="336" spans="1:6" x14ac:dyDescent="0.35">
      <c r="A336" t="s">
        <v>23</v>
      </c>
      <c r="B336" t="s">
        <v>295</v>
      </c>
      <c r="C336" t="s">
        <v>60</v>
      </c>
      <c r="D336" t="s">
        <v>9</v>
      </c>
      <c r="E336" s="52">
        <v>62.36</v>
      </c>
      <c r="F336" t="s">
        <v>279</v>
      </c>
    </row>
    <row r="337" spans="1:6" x14ac:dyDescent="0.35">
      <c r="A337" t="s">
        <v>23</v>
      </c>
      <c r="B337" t="s">
        <v>296</v>
      </c>
      <c r="C337" t="s">
        <v>49</v>
      </c>
      <c r="D337" t="s">
        <v>7</v>
      </c>
      <c r="E337" s="52">
        <v>59.33</v>
      </c>
      <c r="F337" t="s">
        <v>279</v>
      </c>
    </row>
    <row r="338" spans="1:6" x14ac:dyDescent="0.35">
      <c r="A338" t="s">
        <v>23</v>
      </c>
      <c r="B338" t="s">
        <v>288</v>
      </c>
      <c r="C338" t="s">
        <v>45</v>
      </c>
      <c r="D338" t="s">
        <v>7</v>
      </c>
      <c r="E338" s="52">
        <v>58.49</v>
      </c>
      <c r="F338" t="s">
        <v>279</v>
      </c>
    </row>
    <row r="339" spans="1:6" x14ac:dyDescent="0.35">
      <c r="A339" t="s">
        <v>23</v>
      </c>
      <c r="B339" t="s">
        <v>297</v>
      </c>
      <c r="C339" t="s">
        <v>71</v>
      </c>
      <c r="D339" t="s">
        <v>7</v>
      </c>
      <c r="E339" s="52">
        <v>57.91</v>
      </c>
      <c r="F339" t="s">
        <v>279</v>
      </c>
    </row>
    <row r="340" spans="1:6" x14ac:dyDescent="0.35">
      <c r="A340" t="s">
        <v>23</v>
      </c>
      <c r="B340" t="s">
        <v>298</v>
      </c>
      <c r="C340" t="s">
        <v>28</v>
      </c>
      <c r="D340" t="s">
        <v>9</v>
      </c>
      <c r="E340" s="52">
        <v>57.83</v>
      </c>
      <c r="F340" t="s">
        <v>279</v>
      </c>
    </row>
    <row r="341" spans="1:6" x14ac:dyDescent="0.35">
      <c r="A341" t="s">
        <v>23</v>
      </c>
      <c r="B341" t="s">
        <v>286</v>
      </c>
      <c r="C341" t="s">
        <v>28</v>
      </c>
      <c r="D341" t="s">
        <v>9</v>
      </c>
      <c r="E341" s="52">
        <v>57.51</v>
      </c>
      <c r="F341" t="s">
        <v>279</v>
      </c>
    </row>
    <row r="342" spans="1:6" x14ac:dyDescent="0.35">
      <c r="A342" t="s">
        <v>23</v>
      </c>
      <c r="B342" t="s">
        <v>299</v>
      </c>
      <c r="C342" t="s">
        <v>46</v>
      </c>
      <c r="D342" t="s">
        <v>7</v>
      </c>
      <c r="E342" s="52">
        <v>57.31</v>
      </c>
      <c r="F342" t="s">
        <v>279</v>
      </c>
    </row>
    <row r="343" spans="1:6" x14ac:dyDescent="0.35">
      <c r="A343" t="s">
        <v>23</v>
      </c>
      <c r="B343" t="s">
        <v>298</v>
      </c>
      <c r="C343" t="s">
        <v>28</v>
      </c>
      <c r="D343" t="s">
        <v>9</v>
      </c>
      <c r="E343" s="52">
        <v>57.03</v>
      </c>
      <c r="F343" t="s">
        <v>279</v>
      </c>
    </row>
    <row r="344" spans="1:6" x14ac:dyDescent="0.35">
      <c r="A344" t="s">
        <v>23</v>
      </c>
      <c r="B344" t="s">
        <v>300</v>
      </c>
      <c r="C344" t="s">
        <v>65</v>
      </c>
      <c r="D344" t="s">
        <v>9</v>
      </c>
      <c r="E344" s="52">
        <v>56.7</v>
      </c>
      <c r="F344" t="s">
        <v>279</v>
      </c>
    </row>
    <row r="345" spans="1:6" x14ac:dyDescent="0.35">
      <c r="A345" t="s">
        <v>23</v>
      </c>
      <c r="B345" t="s">
        <v>290</v>
      </c>
      <c r="C345" t="s">
        <v>68</v>
      </c>
      <c r="D345" t="s">
        <v>8</v>
      </c>
      <c r="E345" s="52">
        <v>56.45</v>
      </c>
      <c r="F345" t="s">
        <v>279</v>
      </c>
    </row>
    <row r="346" spans="1:6" x14ac:dyDescent="0.35">
      <c r="A346" t="s">
        <v>23</v>
      </c>
      <c r="B346" t="s">
        <v>301</v>
      </c>
      <c r="C346" t="s">
        <v>46</v>
      </c>
      <c r="D346" t="s">
        <v>7</v>
      </c>
      <c r="E346" s="52">
        <v>56.33</v>
      </c>
      <c r="F346" t="s">
        <v>279</v>
      </c>
    </row>
    <row r="347" spans="1:6" x14ac:dyDescent="0.35">
      <c r="A347" t="s">
        <v>23</v>
      </c>
      <c r="B347" t="s">
        <v>302</v>
      </c>
      <c r="C347" t="s">
        <v>58</v>
      </c>
      <c r="D347" t="s">
        <v>7</v>
      </c>
      <c r="E347" s="52">
        <v>55.64</v>
      </c>
      <c r="F347" t="s">
        <v>279</v>
      </c>
    </row>
    <row r="348" spans="1:6" x14ac:dyDescent="0.35">
      <c r="A348" t="s">
        <v>23</v>
      </c>
      <c r="B348" t="s">
        <v>303</v>
      </c>
      <c r="C348" t="s">
        <v>49</v>
      </c>
      <c r="D348" t="s">
        <v>7</v>
      </c>
      <c r="E348" s="52">
        <v>53.33</v>
      </c>
      <c r="F348" t="s">
        <v>279</v>
      </c>
    </row>
    <row r="349" spans="1:6" x14ac:dyDescent="0.35">
      <c r="A349" t="s">
        <v>23</v>
      </c>
      <c r="B349" t="s">
        <v>304</v>
      </c>
      <c r="C349" t="s">
        <v>30</v>
      </c>
      <c r="D349" t="s">
        <v>9</v>
      </c>
      <c r="E349" s="52">
        <v>52.9</v>
      </c>
      <c r="F349" t="s">
        <v>279</v>
      </c>
    </row>
    <row r="350" spans="1:6" x14ac:dyDescent="0.35">
      <c r="A350" t="s">
        <v>23</v>
      </c>
      <c r="B350" t="s">
        <v>305</v>
      </c>
      <c r="C350" t="s">
        <v>49</v>
      </c>
      <c r="D350" t="s">
        <v>7</v>
      </c>
      <c r="E350" s="52">
        <v>52.75</v>
      </c>
      <c r="F350" t="s">
        <v>279</v>
      </c>
    </row>
    <row r="351" spans="1:6" x14ac:dyDescent="0.35">
      <c r="A351" t="s">
        <v>23</v>
      </c>
      <c r="B351" t="s">
        <v>306</v>
      </c>
      <c r="C351" t="s">
        <v>37</v>
      </c>
      <c r="D351" t="s">
        <v>9</v>
      </c>
      <c r="E351" s="52">
        <v>52.65</v>
      </c>
      <c r="F351" t="s">
        <v>279</v>
      </c>
    </row>
    <row r="352" spans="1:6" x14ac:dyDescent="0.35">
      <c r="A352" t="s">
        <v>23</v>
      </c>
      <c r="B352" t="s">
        <v>307</v>
      </c>
      <c r="C352" t="s">
        <v>30</v>
      </c>
      <c r="D352" t="s">
        <v>9</v>
      </c>
      <c r="E352" s="52">
        <v>51.8</v>
      </c>
      <c r="F352" t="s">
        <v>279</v>
      </c>
    </row>
    <row r="353" spans="1:6" x14ac:dyDescent="0.35">
      <c r="A353" t="s">
        <v>23</v>
      </c>
      <c r="B353" t="s">
        <v>308</v>
      </c>
      <c r="C353" t="s">
        <v>28</v>
      </c>
      <c r="D353" t="s">
        <v>9</v>
      </c>
      <c r="E353" s="52">
        <v>51.42</v>
      </c>
      <c r="F353" t="s">
        <v>279</v>
      </c>
    </row>
    <row r="354" spans="1:6" x14ac:dyDescent="0.35">
      <c r="A354" t="s">
        <v>23</v>
      </c>
      <c r="B354" t="s">
        <v>309</v>
      </c>
      <c r="C354" t="s">
        <v>85</v>
      </c>
      <c r="D354" t="s">
        <v>8</v>
      </c>
      <c r="E354" s="52">
        <v>51.3</v>
      </c>
      <c r="F354" t="s">
        <v>279</v>
      </c>
    </row>
    <row r="355" spans="1:6" x14ac:dyDescent="0.35">
      <c r="A355" t="s">
        <v>23</v>
      </c>
      <c r="B355" t="s">
        <v>310</v>
      </c>
      <c r="C355" t="s">
        <v>49</v>
      </c>
      <c r="D355" t="s">
        <v>7</v>
      </c>
      <c r="E355" s="52">
        <v>51.18</v>
      </c>
      <c r="F355" t="s">
        <v>279</v>
      </c>
    </row>
    <row r="356" spans="1:6" x14ac:dyDescent="0.35">
      <c r="A356" t="s">
        <v>23</v>
      </c>
      <c r="B356" t="s">
        <v>311</v>
      </c>
      <c r="C356" t="s">
        <v>28</v>
      </c>
      <c r="D356" t="s">
        <v>9</v>
      </c>
      <c r="E356" s="52">
        <v>50.87</v>
      </c>
      <c r="F356" t="s">
        <v>279</v>
      </c>
    </row>
    <row r="357" spans="1:6" x14ac:dyDescent="0.35">
      <c r="A357" t="s">
        <v>23</v>
      </c>
      <c r="B357" t="s">
        <v>312</v>
      </c>
      <c r="C357" t="s">
        <v>54</v>
      </c>
      <c r="D357" t="s">
        <v>7</v>
      </c>
      <c r="E357" s="52">
        <v>50.84</v>
      </c>
      <c r="F357" t="s">
        <v>279</v>
      </c>
    </row>
    <row r="358" spans="1:6" x14ac:dyDescent="0.35">
      <c r="A358" t="s">
        <v>23</v>
      </c>
      <c r="B358" t="s">
        <v>313</v>
      </c>
      <c r="C358" t="s">
        <v>24</v>
      </c>
      <c r="D358" t="s">
        <v>9</v>
      </c>
      <c r="E358" s="52">
        <v>50.64</v>
      </c>
      <c r="F358" t="s">
        <v>279</v>
      </c>
    </row>
    <row r="359" spans="1:6" x14ac:dyDescent="0.35">
      <c r="A359" t="s">
        <v>23</v>
      </c>
      <c r="B359" t="s">
        <v>314</v>
      </c>
      <c r="C359" t="s">
        <v>49</v>
      </c>
      <c r="D359" t="s">
        <v>7</v>
      </c>
      <c r="E359" s="52">
        <v>50</v>
      </c>
      <c r="F359" t="s">
        <v>279</v>
      </c>
    </row>
    <row r="360" spans="1:6" x14ac:dyDescent="0.35">
      <c r="A360" t="s">
        <v>23</v>
      </c>
      <c r="B360" t="s">
        <v>315</v>
      </c>
      <c r="C360" t="s">
        <v>30</v>
      </c>
      <c r="D360" t="s">
        <v>9</v>
      </c>
      <c r="E360" s="52">
        <v>49.64</v>
      </c>
      <c r="F360" t="s">
        <v>279</v>
      </c>
    </row>
    <row r="361" spans="1:6" x14ac:dyDescent="0.35">
      <c r="A361" t="s">
        <v>23</v>
      </c>
      <c r="B361" t="s">
        <v>316</v>
      </c>
      <c r="C361" t="s">
        <v>58</v>
      </c>
      <c r="D361" t="s">
        <v>7</v>
      </c>
      <c r="E361" s="52">
        <v>49.03</v>
      </c>
      <c r="F361" t="s">
        <v>279</v>
      </c>
    </row>
    <row r="362" spans="1:6" x14ac:dyDescent="0.35">
      <c r="A362" t="s">
        <v>23</v>
      </c>
      <c r="B362" t="s">
        <v>286</v>
      </c>
      <c r="C362" t="s">
        <v>66</v>
      </c>
      <c r="D362" t="s">
        <v>9</v>
      </c>
      <c r="E362" s="52">
        <v>48.36</v>
      </c>
      <c r="F362" t="s">
        <v>279</v>
      </c>
    </row>
    <row r="363" spans="1:6" x14ac:dyDescent="0.35">
      <c r="A363" t="s">
        <v>23</v>
      </c>
      <c r="B363" t="s">
        <v>317</v>
      </c>
      <c r="C363" t="s">
        <v>69</v>
      </c>
      <c r="D363" t="s">
        <v>8</v>
      </c>
      <c r="E363" s="52">
        <v>47.6</v>
      </c>
      <c r="F363" t="s">
        <v>279</v>
      </c>
    </row>
    <row r="364" spans="1:6" x14ac:dyDescent="0.35">
      <c r="A364" t="s">
        <v>23</v>
      </c>
      <c r="B364" t="s">
        <v>318</v>
      </c>
      <c r="C364" t="s">
        <v>28</v>
      </c>
      <c r="D364" t="s">
        <v>9</v>
      </c>
      <c r="E364" s="52">
        <v>47.19</v>
      </c>
      <c r="F364" t="s">
        <v>279</v>
      </c>
    </row>
    <row r="365" spans="1:6" x14ac:dyDescent="0.35">
      <c r="A365" t="s">
        <v>23</v>
      </c>
      <c r="B365" t="s">
        <v>319</v>
      </c>
      <c r="C365" t="s">
        <v>57</v>
      </c>
      <c r="D365" t="s">
        <v>7</v>
      </c>
      <c r="E365" s="52">
        <v>46.59</v>
      </c>
      <c r="F365" t="s">
        <v>279</v>
      </c>
    </row>
    <row r="366" spans="1:6" x14ac:dyDescent="0.35">
      <c r="A366" t="s">
        <v>23</v>
      </c>
      <c r="B366" t="s">
        <v>320</v>
      </c>
      <c r="C366" t="s">
        <v>42</v>
      </c>
      <c r="D366" t="s">
        <v>7</v>
      </c>
      <c r="E366" s="52">
        <v>46.2</v>
      </c>
      <c r="F366" t="s">
        <v>279</v>
      </c>
    </row>
    <row r="367" spans="1:6" x14ac:dyDescent="0.35">
      <c r="A367" t="s">
        <v>23</v>
      </c>
      <c r="B367" t="s">
        <v>321</v>
      </c>
      <c r="C367" t="s">
        <v>49</v>
      </c>
      <c r="D367" t="s">
        <v>7</v>
      </c>
      <c r="E367" s="52">
        <v>45.68</v>
      </c>
      <c r="F367" t="s">
        <v>279</v>
      </c>
    </row>
    <row r="368" spans="1:6" x14ac:dyDescent="0.35">
      <c r="A368" t="s">
        <v>23</v>
      </c>
      <c r="B368" t="s">
        <v>322</v>
      </c>
      <c r="C368" t="s">
        <v>49</v>
      </c>
      <c r="D368" t="s">
        <v>7</v>
      </c>
      <c r="E368" s="52">
        <v>45.28</v>
      </c>
      <c r="F368" t="s">
        <v>279</v>
      </c>
    </row>
    <row r="369" spans="1:6" x14ac:dyDescent="0.35">
      <c r="A369" t="s">
        <v>23</v>
      </c>
      <c r="B369" t="s">
        <v>323</v>
      </c>
      <c r="C369" t="s">
        <v>24</v>
      </c>
      <c r="D369" t="s">
        <v>9</v>
      </c>
      <c r="E369" s="52">
        <v>44.4</v>
      </c>
      <c r="F369" t="s">
        <v>279</v>
      </c>
    </row>
    <row r="370" spans="1:6" x14ac:dyDescent="0.35">
      <c r="A370" t="s">
        <v>23</v>
      </c>
      <c r="B370" t="s">
        <v>324</v>
      </c>
      <c r="C370" t="s">
        <v>84</v>
      </c>
      <c r="D370" t="s">
        <v>7</v>
      </c>
      <c r="E370" s="52">
        <v>44.18</v>
      </c>
      <c r="F370" t="s">
        <v>279</v>
      </c>
    </row>
    <row r="371" spans="1:6" x14ac:dyDescent="0.35">
      <c r="A371" t="s">
        <v>23</v>
      </c>
      <c r="B371" t="s">
        <v>325</v>
      </c>
      <c r="C371" t="s">
        <v>24</v>
      </c>
      <c r="D371" t="s">
        <v>9</v>
      </c>
      <c r="E371" s="52">
        <v>44.15</v>
      </c>
      <c r="F371" t="s">
        <v>279</v>
      </c>
    </row>
    <row r="372" spans="1:6" x14ac:dyDescent="0.35">
      <c r="A372" t="s">
        <v>23</v>
      </c>
      <c r="B372" t="s">
        <v>326</v>
      </c>
      <c r="C372" t="s">
        <v>28</v>
      </c>
      <c r="D372" t="s">
        <v>9</v>
      </c>
      <c r="E372" s="52">
        <v>43.95</v>
      </c>
      <c r="F372" t="s">
        <v>279</v>
      </c>
    </row>
    <row r="373" spans="1:6" x14ac:dyDescent="0.35">
      <c r="A373" t="s">
        <v>23</v>
      </c>
      <c r="B373" t="s">
        <v>327</v>
      </c>
      <c r="C373" t="s">
        <v>51</v>
      </c>
      <c r="D373" t="s">
        <v>7</v>
      </c>
      <c r="E373" s="52">
        <v>43.28</v>
      </c>
      <c r="F373" t="s">
        <v>279</v>
      </c>
    </row>
    <row r="374" spans="1:6" x14ac:dyDescent="0.35">
      <c r="A374" t="s">
        <v>23</v>
      </c>
      <c r="B374" t="s">
        <v>328</v>
      </c>
      <c r="C374" t="s">
        <v>49</v>
      </c>
      <c r="D374" t="s">
        <v>7</v>
      </c>
      <c r="E374" s="52">
        <v>43.26</v>
      </c>
      <c r="F374" t="s">
        <v>279</v>
      </c>
    </row>
    <row r="375" spans="1:6" x14ac:dyDescent="0.35">
      <c r="A375" t="s">
        <v>23</v>
      </c>
      <c r="B375" t="s">
        <v>309</v>
      </c>
      <c r="C375" t="s">
        <v>58</v>
      </c>
      <c r="D375" t="s">
        <v>7</v>
      </c>
      <c r="E375" s="52">
        <v>42.88</v>
      </c>
      <c r="F375" t="s">
        <v>279</v>
      </c>
    </row>
    <row r="376" spans="1:6" x14ac:dyDescent="0.35">
      <c r="A376" t="s">
        <v>23</v>
      </c>
      <c r="B376" t="s">
        <v>329</v>
      </c>
      <c r="C376" t="s">
        <v>28</v>
      </c>
      <c r="D376" t="s">
        <v>9</v>
      </c>
      <c r="E376" s="52">
        <v>42.86</v>
      </c>
      <c r="F376" t="s">
        <v>279</v>
      </c>
    </row>
    <row r="377" spans="1:6" x14ac:dyDescent="0.35">
      <c r="A377" t="s">
        <v>23</v>
      </c>
      <c r="B377" t="s">
        <v>288</v>
      </c>
      <c r="C377" t="s">
        <v>43</v>
      </c>
      <c r="D377" t="s">
        <v>7</v>
      </c>
      <c r="E377" s="52">
        <v>42.7</v>
      </c>
      <c r="F377" t="s">
        <v>279</v>
      </c>
    </row>
    <row r="378" spans="1:6" x14ac:dyDescent="0.35">
      <c r="A378" t="s">
        <v>23</v>
      </c>
      <c r="B378" t="s">
        <v>330</v>
      </c>
      <c r="C378" t="s">
        <v>76</v>
      </c>
      <c r="D378" t="s">
        <v>7</v>
      </c>
      <c r="E378" s="52">
        <v>42.59</v>
      </c>
      <c r="F378" t="s">
        <v>279</v>
      </c>
    </row>
    <row r="379" spans="1:6" x14ac:dyDescent="0.35">
      <c r="A379" t="s">
        <v>23</v>
      </c>
      <c r="B379" t="s">
        <v>331</v>
      </c>
      <c r="C379" t="s">
        <v>64</v>
      </c>
      <c r="D379" t="s">
        <v>9</v>
      </c>
      <c r="E379" s="52">
        <v>42.43</v>
      </c>
      <c r="F379" t="s">
        <v>279</v>
      </c>
    </row>
    <row r="380" spans="1:6" x14ac:dyDescent="0.35">
      <c r="A380" t="s">
        <v>23</v>
      </c>
      <c r="B380" t="s">
        <v>332</v>
      </c>
      <c r="C380" t="s">
        <v>24</v>
      </c>
      <c r="D380" t="s">
        <v>9</v>
      </c>
      <c r="E380" s="52">
        <v>42.32</v>
      </c>
      <c r="F380" t="s">
        <v>279</v>
      </c>
    </row>
    <row r="381" spans="1:6" x14ac:dyDescent="0.35">
      <c r="A381" t="s">
        <v>23</v>
      </c>
      <c r="B381" t="s">
        <v>333</v>
      </c>
      <c r="C381" t="s">
        <v>28</v>
      </c>
      <c r="D381" t="s">
        <v>9</v>
      </c>
      <c r="E381" s="52">
        <v>42.04</v>
      </c>
      <c r="F381" t="s">
        <v>279</v>
      </c>
    </row>
    <row r="382" spans="1:6" x14ac:dyDescent="0.35">
      <c r="A382" t="s">
        <v>23</v>
      </c>
      <c r="B382" t="s">
        <v>297</v>
      </c>
      <c r="C382" t="s">
        <v>86</v>
      </c>
      <c r="D382" t="s">
        <v>7</v>
      </c>
      <c r="E382" s="52">
        <v>41.81</v>
      </c>
      <c r="F382" t="s">
        <v>279</v>
      </c>
    </row>
    <row r="383" spans="1:6" x14ac:dyDescent="0.35">
      <c r="A383" t="s">
        <v>23</v>
      </c>
      <c r="B383" t="s">
        <v>309</v>
      </c>
      <c r="C383" t="s">
        <v>49</v>
      </c>
      <c r="D383" t="s">
        <v>7</v>
      </c>
      <c r="E383" s="52">
        <v>41.35</v>
      </c>
      <c r="F383" t="s">
        <v>279</v>
      </c>
    </row>
    <row r="384" spans="1:6" x14ac:dyDescent="0.35">
      <c r="A384" t="s">
        <v>23</v>
      </c>
      <c r="B384" t="s">
        <v>334</v>
      </c>
      <c r="C384" t="s">
        <v>49</v>
      </c>
      <c r="D384" t="s">
        <v>7</v>
      </c>
      <c r="E384" s="52">
        <v>41.19</v>
      </c>
      <c r="F384" t="s">
        <v>279</v>
      </c>
    </row>
    <row r="385" spans="1:6" x14ac:dyDescent="0.35">
      <c r="A385" t="s">
        <v>23</v>
      </c>
      <c r="B385" t="s">
        <v>289</v>
      </c>
      <c r="C385" t="s">
        <v>24</v>
      </c>
      <c r="D385" t="s">
        <v>9</v>
      </c>
      <c r="E385" s="52">
        <v>41.03</v>
      </c>
      <c r="F385" t="s">
        <v>279</v>
      </c>
    </row>
    <row r="386" spans="1:6" x14ac:dyDescent="0.35">
      <c r="A386" t="s">
        <v>23</v>
      </c>
      <c r="B386" t="s">
        <v>293</v>
      </c>
      <c r="C386" t="s">
        <v>24</v>
      </c>
      <c r="D386" t="s">
        <v>9</v>
      </c>
      <c r="E386" s="52">
        <v>40.9</v>
      </c>
      <c r="F386" t="s">
        <v>279</v>
      </c>
    </row>
    <row r="387" spans="1:6" x14ac:dyDescent="0.35">
      <c r="A387" t="s">
        <v>23</v>
      </c>
      <c r="B387" t="s">
        <v>335</v>
      </c>
      <c r="C387" t="s">
        <v>28</v>
      </c>
      <c r="D387" t="s">
        <v>9</v>
      </c>
      <c r="E387" s="52">
        <v>40.61</v>
      </c>
      <c r="F387" t="s">
        <v>279</v>
      </c>
    </row>
    <row r="388" spans="1:6" x14ac:dyDescent="0.35">
      <c r="A388" t="s">
        <v>23</v>
      </c>
      <c r="B388" t="s">
        <v>336</v>
      </c>
      <c r="C388" t="s">
        <v>28</v>
      </c>
      <c r="D388" t="s">
        <v>9</v>
      </c>
      <c r="E388" s="52">
        <v>40.18</v>
      </c>
      <c r="F388" t="s">
        <v>279</v>
      </c>
    </row>
    <row r="389" spans="1:6" x14ac:dyDescent="0.35">
      <c r="A389" t="s">
        <v>23</v>
      </c>
      <c r="B389" t="s">
        <v>337</v>
      </c>
      <c r="C389" t="s">
        <v>24</v>
      </c>
      <c r="D389" t="s">
        <v>9</v>
      </c>
      <c r="E389" s="52">
        <v>39.520000000000003</v>
      </c>
      <c r="F389" t="s">
        <v>279</v>
      </c>
    </row>
    <row r="390" spans="1:6" x14ac:dyDescent="0.35">
      <c r="A390" t="s">
        <v>23</v>
      </c>
      <c r="B390" t="s">
        <v>338</v>
      </c>
      <c r="C390" t="s">
        <v>36</v>
      </c>
      <c r="D390" t="s">
        <v>7</v>
      </c>
      <c r="E390" s="52">
        <v>39.24</v>
      </c>
      <c r="F390" t="s">
        <v>279</v>
      </c>
    </row>
    <row r="391" spans="1:6" x14ac:dyDescent="0.35">
      <c r="A391" t="s">
        <v>23</v>
      </c>
      <c r="B391" t="s">
        <v>312</v>
      </c>
      <c r="C391" t="s">
        <v>55</v>
      </c>
      <c r="D391" t="s">
        <v>7</v>
      </c>
      <c r="E391" s="52">
        <v>39.090000000000003</v>
      </c>
      <c r="F391" t="s">
        <v>279</v>
      </c>
    </row>
    <row r="392" spans="1:6" x14ac:dyDescent="0.35">
      <c r="A392" t="s">
        <v>23</v>
      </c>
      <c r="B392" t="s">
        <v>339</v>
      </c>
      <c r="C392" t="s">
        <v>24</v>
      </c>
      <c r="D392" t="s">
        <v>9</v>
      </c>
      <c r="E392" s="52">
        <v>38.65</v>
      </c>
      <c r="F392" t="s">
        <v>279</v>
      </c>
    </row>
    <row r="393" spans="1:6" x14ac:dyDescent="0.35">
      <c r="A393" t="s">
        <v>23</v>
      </c>
      <c r="B393" t="s">
        <v>340</v>
      </c>
      <c r="C393" t="s">
        <v>73</v>
      </c>
      <c r="D393" t="s">
        <v>9</v>
      </c>
      <c r="E393" s="52">
        <v>38.200000000000003</v>
      </c>
      <c r="F393" t="s">
        <v>279</v>
      </c>
    </row>
    <row r="394" spans="1:6" x14ac:dyDescent="0.35">
      <c r="A394" t="s">
        <v>23</v>
      </c>
      <c r="B394" t="s">
        <v>341</v>
      </c>
      <c r="C394" t="s">
        <v>24</v>
      </c>
      <c r="D394" t="s">
        <v>9</v>
      </c>
      <c r="E394" s="52">
        <v>38.159999999999997</v>
      </c>
      <c r="F394" t="s">
        <v>279</v>
      </c>
    </row>
    <row r="395" spans="1:6" x14ac:dyDescent="0.35">
      <c r="A395" t="s">
        <v>23</v>
      </c>
      <c r="B395" t="s">
        <v>342</v>
      </c>
      <c r="C395" t="s">
        <v>38</v>
      </c>
      <c r="D395" t="s">
        <v>9</v>
      </c>
      <c r="E395" s="52">
        <v>37.880000000000003</v>
      </c>
      <c r="F395" t="s">
        <v>279</v>
      </c>
    </row>
    <row r="396" spans="1:6" x14ac:dyDescent="0.35">
      <c r="A396" t="s">
        <v>23</v>
      </c>
      <c r="B396" t="s">
        <v>343</v>
      </c>
      <c r="C396" t="s">
        <v>87</v>
      </c>
      <c r="D396" t="s">
        <v>7</v>
      </c>
      <c r="E396" s="52">
        <v>37.520000000000003</v>
      </c>
      <c r="F396" t="s">
        <v>279</v>
      </c>
    </row>
    <row r="397" spans="1:6" x14ac:dyDescent="0.35">
      <c r="A397" t="s">
        <v>23</v>
      </c>
      <c r="B397" t="s">
        <v>344</v>
      </c>
      <c r="C397" t="s">
        <v>51</v>
      </c>
      <c r="D397" t="s">
        <v>7</v>
      </c>
      <c r="E397" s="52">
        <v>37.24</v>
      </c>
      <c r="F397" t="s">
        <v>279</v>
      </c>
    </row>
    <row r="398" spans="1:6" x14ac:dyDescent="0.35">
      <c r="A398" t="s">
        <v>23</v>
      </c>
      <c r="B398" t="s">
        <v>343</v>
      </c>
      <c r="C398" t="s">
        <v>88</v>
      </c>
      <c r="D398" t="s">
        <v>7</v>
      </c>
      <c r="E398" s="52">
        <v>37.22</v>
      </c>
      <c r="F398" t="s">
        <v>279</v>
      </c>
    </row>
    <row r="399" spans="1:6" x14ac:dyDescent="0.35">
      <c r="A399" t="s">
        <v>23</v>
      </c>
      <c r="B399" t="s">
        <v>327</v>
      </c>
      <c r="C399" t="s">
        <v>36</v>
      </c>
      <c r="D399" t="s">
        <v>7</v>
      </c>
      <c r="E399" s="52">
        <v>37.159999999999997</v>
      </c>
      <c r="F399" t="s">
        <v>279</v>
      </c>
    </row>
    <row r="400" spans="1:6" x14ac:dyDescent="0.35">
      <c r="A400" t="s">
        <v>23</v>
      </c>
      <c r="B400" t="s">
        <v>345</v>
      </c>
      <c r="C400" t="s">
        <v>49</v>
      </c>
      <c r="D400" t="s">
        <v>7</v>
      </c>
      <c r="E400" s="52">
        <v>37.11</v>
      </c>
      <c r="F400" t="s">
        <v>279</v>
      </c>
    </row>
    <row r="401" spans="1:6" x14ac:dyDescent="0.35">
      <c r="A401" t="s">
        <v>23</v>
      </c>
      <c r="B401" t="s">
        <v>346</v>
      </c>
      <c r="C401" t="s">
        <v>50</v>
      </c>
      <c r="D401" t="s">
        <v>7</v>
      </c>
      <c r="E401" s="52">
        <v>36.61</v>
      </c>
      <c r="F401" t="s">
        <v>279</v>
      </c>
    </row>
    <row r="402" spans="1:6" x14ac:dyDescent="0.35">
      <c r="A402" t="s">
        <v>23</v>
      </c>
      <c r="B402" t="s">
        <v>338</v>
      </c>
      <c r="C402" t="s">
        <v>28</v>
      </c>
      <c r="D402" t="s">
        <v>9</v>
      </c>
      <c r="E402" s="52">
        <v>36.61</v>
      </c>
      <c r="F402" t="s">
        <v>279</v>
      </c>
    </row>
    <row r="403" spans="1:6" x14ac:dyDescent="0.35">
      <c r="A403" t="s">
        <v>23</v>
      </c>
      <c r="B403" t="s">
        <v>347</v>
      </c>
      <c r="C403" t="s">
        <v>36</v>
      </c>
      <c r="D403" t="s">
        <v>7</v>
      </c>
      <c r="E403" s="52">
        <v>36.18</v>
      </c>
      <c r="F403" t="s">
        <v>279</v>
      </c>
    </row>
    <row r="404" spans="1:6" x14ac:dyDescent="0.35">
      <c r="A404" t="s">
        <v>23</v>
      </c>
      <c r="B404" t="s">
        <v>348</v>
      </c>
      <c r="C404" t="s">
        <v>24</v>
      </c>
      <c r="D404" t="s">
        <v>9</v>
      </c>
      <c r="E404" s="52">
        <v>36.1</v>
      </c>
      <c r="F404" t="s">
        <v>279</v>
      </c>
    </row>
    <row r="405" spans="1:6" x14ac:dyDescent="0.35">
      <c r="A405" t="s">
        <v>23</v>
      </c>
      <c r="B405" t="s">
        <v>349</v>
      </c>
      <c r="C405" t="s">
        <v>33</v>
      </c>
      <c r="D405" t="s">
        <v>9</v>
      </c>
      <c r="E405" s="52">
        <v>35.78</v>
      </c>
      <c r="F405" t="s">
        <v>279</v>
      </c>
    </row>
    <row r="406" spans="1:6" x14ac:dyDescent="0.35">
      <c r="A406" t="s">
        <v>23</v>
      </c>
      <c r="B406" t="s">
        <v>350</v>
      </c>
      <c r="C406" t="s">
        <v>36</v>
      </c>
      <c r="D406" t="s">
        <v>7</v>
      </c>
      <c r="E406" s="52">
        <v>35.08</v>
      </c>
      <c r="F406" t="s">
        <v>279</v>
      </c>
    </row>
    <row r="407" spans="1:6" x14ac:dyDescent="0.35">
      <c r="A407" t="s">
        <v>23</v>
      </c>
      <c r="B407" t="s">
        <v>351</v>
      </c>
      <c r="C407" t="s">
        <v>75</v>
      </c>
      <c r="D407" t="s">
        <v>8</v>
      </c>
      <c r="E407" s="52">
        <v>34.770000000000003</v>
      </c>
      <c r="F407" t="s">
        <v>279</v>
      </c>
    </row>
    <row r="408" spans="1:6" x14ac:dyDescent="0.35">
      <c r="A408" t="s">
        <v>23</v>
      </c>
      <c r="B408" t="s">
        <v>352</v>
      </c>
      <c r="C408" t="s">
        <v>353</v>
      </c>
      <c r="D408" t="s">
        <v>7</v>
      </c>
      <c r="E408" s="52">
        <v>33.07</v>
      </c>
      <c r="F408" t="s">
        <v>279</v>
      </c>
    </row>
    <row r="409" spans="1:6" x14ac:dyDescent="0.35">
      <c r="A409" t="s">
        <v>23</v>
      </c>
      <c r="B409" t="s">
        <v>354</v>
      </c>
      <c r="C409" t="s">
        <v>83</v>
      </c>
      <c r="D409" t="s">
        <v>7</v>
      </c>
      <c r="E409" s="52">
        <v>32.93</v>
      </c>
      <c r="F409" t="s">
        <v>279</v>
      </c>
    </row>
    <row r="410" spans="1:6" x14ac:dyDescent="0.35">
      <c r="A410" t="s">
        <v>23</v>
      </c>
      <c r="B410" t="s">
        <v>355</v>
      </c>
      <c r="C410" t="s">
        <v>24</v>
      </c>
      <c r="D410" t="s">
        <v>9</v>
      </c>
      <c r="E410" s="52">
        <v>32.9</v>
      </c>
      <c r="F410" t="s">
        <v>279</v>
      </c>
    </row>
    <row r="411" spans="1:6" x14ac:dyDescent="0.35">
      <c r="A411" t="s">
        <v>23</v>
      </c>
      <c r="B411" t="s">
        <v>356</v>
      </c>
      <c r="C411" t="s">
        <v>24</v>
      </c>
      <c r="D411" t="s">
        <v>9</v>
      </c>
      <c r="E411" s="52">
        <v>32.9</v>
      </c>
      <c r="F411" t="s">
        <v>279</v>
      </c>
    </row>
    <row r="412" spans="1:6" x14ac:dyDescent="0.35">
      <c r="A412" t="s">
        <v>23</v>
      </c>
      <c r="B412" t="s">
        <v>296</v>
      </c>
      <c r="C412" t="s">
        <v>70</v>
      </c>
      <c r="D412" t="s">
        <v>9</v>
      </c>
      <c r="E412" s="52">
        <v>32.770000000000003</v>
      </c>
      <c r="F412" t="s">
        <v>279</v>
      </c>
    </row>
    <row r="413" spans="1:6" x14ac:dyDescent="0.35">
      <c r="A413" t="s">
        <v>23</v>
      </c>
      <c r="B413" t="s">
        <v>357</v>
      </c>
      <c r="C413" t="s">
        <v>24</v>
      </c>
      <c r="D413" t="s">
        <v>9</v>
      </c>
      <c r="E413" s="52">
        <v>31.96</v>
      </c>
      <c r="F413" t="s">
        <v>279</v>
      </c>
    </row>
    <row r="414" spans="1:6" x14ac:dyDescent="0.35">
      <c r="A414" t="s">
        <v>23</v>
      </c>
      <c r="B414" t="s">
        <v>358</v>
      </c>
      <c r="C414" t="s">
        <v>89</v>
      </c>
      <c r="D414" t="s">
        <v>7</v>
      </c>
      <c r="E414" s="52">
        <v>31.9</v>
      </c>
      <c r="F414" t="s">
        <v>279</v>
      </c>
    </row>
    <row r="415" spans="1:6" x14ac:dyDescent="0.35">
      <c r="A415" t="s">
        <v>23</v>
      </c>
      <c r="B415" t="s">
        <v>359</v>
      </c>
      <c r="C415" t="s">
        <v>90</v>
      </c>
      <c r="D415" t="s">
        <v>7</v>
      </c>
      <c r="E415" s="52">
        <v>31.31</v>
      </c>
      <c r="F415" t="s">
        <v>279</v>
      </c>
    </row>
    <row r="416" spans="1:6" x14ac:dyDescent="0.35">
      <c r="A416" t="s">
        <v>23</v>
      </c>
      <c r="B416" t="s">
        <v>360</v>
      </c>
      <c r="C416" t="s">
        <v>53</v>
      </c>
      <c r="D416" t="s">
        <v>7</v>
      </c>
      <c r="E416" s="52">
        <v>30.48</v>
      </c>
      <c r="F416" t="s">
        <v>279</v>
      </c>
    </row>
    <row r="417" spans="1:6" x14ac:dyDescent="0.35">
      <c r="A417" t="s">
        <v>23</v>
      </c>
      <c r="B417" t="s">
        <v>361</v>
      </c>
      <c r="C417" t="s">
        <v>77</v>
      </c>
      <c r="D417" t="s">
        <v>9</v>
      </c>
      <c r="E417" s="52">
        <v>30.32</v>
      </c>
      <c r="F417" t="s">
        <v>279</v>
      </c>
    </row>
    <row r="418" spans="1:6" x14ac:dyDescent="0.35">
      <c r="A418" t="s">
        <v>23</v>
      </c>
      <c r="B418" t="s">
        <v>330</v>
      </c>
      <c r="C418" t="s">
        <v>52</v>
      </c>
      <c r="D418" t="s">
        <v>7</v>
      </c>
      <c r="E418" s="52">
        <v>30.29</v>
      </c>
      <c r="F418" t="s">
        <v>279</v>
      </c>
    </row>
    <row r="419" spans="1:6" x14ac:dyDescent="0.35">
      <c r="A419" t="s">
        <v>23</v>
      </c>
      <c r="B419" t="s">
        <v>362</v>
      </c>
      <c r="C419" t="s">
        <v>63</v>
      </c>
      <c r="D419" t="s">
        <v>7</v>
      </c>
      <c r="E419" s="52">
        <v>28.62</v>
      </c>
      <c r="F419" t="s">
        <v>279</v>
      </c>
    </row>
    <row r="420" spans="1:6" x14ac:dyDescent="0.35">
      <c r="A420" t="s">
        <v>23</v>
      </c>
      <c r="B420" t="s">
        <v>363</v>
      </c>
      <c r="C420" t="s">
        <v>53</v>
      </c>
      <c r="D420" t="s">
        <v>7</v>
      </c>
      <c r="E420" s="52">
        <v>28.08</v>
      </c>
      <c r="F420" t="s">
        <v>279</v>
      </c>
    </row>
    <row r="421" spans="1:6" x14ac:dyDescent="0.35">
      <c r="A421" t="s">
        <v>23</v>
      </c>
      <c r="B421" t="s">
        <v>364</v>
      </c>
      <c r="C421" t="s">
        <v>56</v>
      </c>
      <c r="D421" t="s">
        <v>7</v>
      </c>
      <c r="E421" s="52">
        <v>27.78</v>
      </c>
      <c r="F421" t="s">
        <v>279</v>
      </c>
    </row>
    <row r="422" spans="1:6" x14ac:dyDescent="0.35">
      <c r="A422" t="s">
        <v>23</v>
      </c>
      <c r="B422" t="s">
        <v>365</v>
      </c>
      <c r="C422" t="s">
        <v>81</v>
      </c>
      <c r="D422" t="s">
        <v>7</v>
      </c>
      <c r="E422" s="52">
        <v>27.52</v>
      </c>
      <c r="F422" t="s">
        <v>279</v>
      </c>
    </row>
    <row r="423" spans="1:6" x14ac:dyDescent="0.35">
      <c r="A423" t="s">
        <v>23</v>
      </c>
      <c r="B423" t="s">
        <v>366</v>
      </c>
      <c r="C423" t="s">
        <v>26</v>
      </c>
      <c r="D423" t="s">
        <v>9</v>
      </c>
      <c r="E423" s="52">
        <v>27.32</v>
      </c>
      <c r="F423" t="s">
        <v>279</v>
      </c>
    </row>
    <row r="424" spans="1:6" x14ac:dyDescent="0.35">
      <c r="A424" t="s">
        <v>23</v>
      </c>
      <c r="B424" t="s">
        <v>345</v>
      </c>
      <c r="C424" t="s">
        <v>67</v>
      </c>
      <c r="D424" t="s">
        <v>7</v>
      </c>
      <c r="E424" s="52">
        <v>27.17</v>
      </c>
      <c r="F424" t="s">
        <v>279</v>
      </c>
    </row>
    <row r="425" spans="1:6" x14ac:dyDescent="0.35">
      <c r="A425" t="s">
        <v>23</v>
      </c>
      <c r="B425" t="s">
        <v>367</v>
      </c>
      <c r="C425" t="s">
        <v>368</v>
      </c>
      <c r="D425" t="s">
        <v>7</v>
      </c>
      <c r="E425" s="52">
        <v>26.9</v>
      </c>
      <c r="F425" t="s">
        <v>279</v>
      </c>
    </row>
    <row r="426" spans="1:6" x14ac:dyDescent="0.35">
      <c r="A426" t="s">
        <v>23</v>
      </c>
      <c r="B426" t="s">
        <v>369</v>
      </c>
      <c r="C426" t="s">
        <v>78</v>
      </c>
      <c r="D426" t="s">
        <v>7</v>
      </c>
      <c r="E426" s="52">
        <v>26.67</v>
      </c>
      <c r="F426" t="s">
        <v>279</v>
      </c>
    </row>
    <row r="427" spans="1:6" x14ac:dyDescent="0.35">
      <c r="A427" t="s">
        <v>23</v>
      </c>
      <c r="B427" t="s">
        <v>370</v>
      </c>
      <c r="C427" t="s">
        <v>59</v>
      </c>
      <c r="D427" t="s">
        <v>7</v>
      </c>
      <c r="E427" s="52">
        <v>26.43</v>
      </c>
      <c r="F427" t="s">
        <v>279</v>
      </c>
    </row>
    <row r="428" spans="1:6" x14ac:dyDescent="0.35">
      <c r="A428" t="s">
        <v>23</v>
      </c>
      <c r="B428" t="s">
        <v>371</v>
      </c>
      <c r="C428" t="s">
        <v>36</v>
      </c>
      <c r="D428" t="s">
        <v>7</v>
      </c>
      <c r="E428" s="52">
        <v>26.39</v>
      </c>
      <c r="F428" t="s">
        <v>279</v>
      </c>
    </row>
    <row r="429" spans="1:6" x14ac:dyDescent="0.35">
      <c r="A429" t="s">
        <v>23</v>
      </c>
      <c r="B429" t="s">
        <v>372</v>
      </c>
      <c r="C429" t="s">
        <v>39</v>
      </c>
      <c r="D429" t="s">
        <v>9</v>
      </c>
      <c r="E429" s="52">
        <v>26.15</v>
      </c>
      <c r="F429" t="s">
        <v>279</v>
      </c>
    </row>
    <row r="430" spans="1:6" x14ac:dyDescent="0.35">
      <c r="A430" t="s">
        <v>23</v>
      </c>
      <c r="B430" t="s">
        <v>328</v>
      </c>
      <c r="C430" t="s">
        <v>91</v>
      </c>
      <c r="D430" t="s">
        <v>8</v>
      </c>
      <c r="E430" s="52">
        <v>25.94</v>
      </c>
      <c r="F430" t="s">
        <v>279</v>
      </c>
    </row>
    <row r="431" spans="1:6" x14ac:dyDescent="0.35">
      <c r="A431" t="s">
        <v>23</v>
      </c>
      <c r="B431" t="s">
        <v>373</v>
      </c>
      <c r="C431" t="s">
        <v>35</v>
      </c>
      <c r="D431" t="s">
        <v>7</v>
      </c>
      <c r="E431" s="52">
        <v>25.83</v>
      </c>
      <c r="F431" t="s">
        <v>279</v>
      </c>
    </row>
    <row r="432" spans="1:6" x14ac:dyDescent="0.35">
      <c r="A432" t="s">
        <v>23</v>
      </c>
      <c r="B432" t="s">
        <v>374</v>
      </c>
      <c r="C432" t="s">
        <v>47</v>
      </c>
      <c r="D432" t="s">
        <v>7</v>
      </c>
      <c r="E432" s="52">
        <v>25.32</v>
      </c>
      <c r="F432" t="s">
        <v>279</v>
      </c>
    </row>
    <row r="433" spans="1:7" x14ac:dyDescent="0.35">
      <c r="A433"/>
      <c r="B433"/>
      <c r="C433"/>
      <c r="D433"/>
      <c r="E433" s="52"/>
      <c r="F433" s="69"/>
      <c r="G433" s="75">
        <f>SUM(E319:E432)</f>
        <v>5188.0099999999984</v>
      </c>
    </row>
  </sheetData>
  <autoFilter ref="A1:E315" xr:uid="{00000000-0009-0000-0000-000000000000}"/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75684-45DB-4E76-BBE7-A99B43BAED24}">
  <dimension ref="A1:G36"/>
  <sheetViews>
    <sheetView workbookViewId="0">
      <selection activeCell="A39" sqref="A39:XFD40"/>
    </sheetView>
  </sheetViews>
  <sheetFormatPr defaultRowHeight="14.5" x14ac:dyDescent="0.35"/>
  <cols>
    <col min="1" max="1" width="31.08984375" customWidth="1"/>
    <col min="2" max="2" width="10.453125" bestFit="1" customWidth="1"/>
    <col min="3" max="3" width="31.54296875" bestFit="1" customWidth="1"/>
    <col min="4" max="4" width="11.81640625" bestFit="1" customWidth="1"/>
    <col min="5" max="5" width="8.90625" bestFit="1" customWidth="1"/>
    <col min="6" max="6" width="12.54296875" bestFit="1" customWidth="1"/>
    <col min="7" max="7" width="10.08984375" bestFit="1" customWidth="1"/>
  </cols>
  <sheetData>
    <row r="1" spans="1:6" x14ac:dyDescent="0.35">
      <c r="A1" s="50" t="s">
        <v>0</v>
      </c>
      <c r="B1" s="50" t="s">
        <v>1</v>
      </c>
      <c r="C1" s="50" t="s">
        <v>276</v>
      </c>
      <c r="D1" s="50" t="s">
        <v>3</v>
      </c>
      <c r="E1" s="51" t="s">
        <v>4</v>
      </c>
      <c r="F1" s="50" t="s">
        <v>277</v>
      </c>
    </row>
    <row r="2" spans="1:6" x14ac:dyDescent="0.35">
      <c r="A2" t="s">
        <v>23</v>
      </c>
      <c r="B2" t="s">
        <v>358</v>
      </c>
      <c r="C2" t="s">
        <v>375</v>
      </c>
      <c r="D2" t="s">
        <v>7</v>
      </c>
      <c r="E2" s="52">
        <v>74.400000000000006</v>
      </c>
      <c r="F2" t="s">
        <v>376</v>
      </c>
    </row>
    <row r="3" spans="1:6" x14ac:dyDescent="0.35">
      <c r="A3" t="s">
        <v>23</v>
      </c>
      <c r="B3" t="s">
        <v>377</v>
      </c>
      <c r="C3" t="s">
        <v>49</v>
      </c>
      <c r="D3" t="s">
        <v>7</v>
      </c>
      <c r="E3" s="52">
        <v>71.75</v>
      </c>
      <c r="F3" t="s">
        <v>376</v>
      </c>
    </row>
    <row r="4" spans="1:6" x14ac:dyDescent="0.35">
      <c r="A4" t="s">
        <v>23</v>
      </c>
      <c r="B4" t="s">
        <v>378</v>
      </c>
      <c r="C4" t="s">
        <v>58</v>
      </c>
      <c r="D4" t="s">
        <v>7</v>
      </c>
      <c r="E4" s="52">
        <v>71.5</v>
      </c>
      <c r="F4" t="s">
        <v>376</v>
      </c>
    </row>
    <row r="5" spans="1:6" x14ac:dyDescent="0.35">
      <c r="A5" t="s">
        <v>23</v>
      </c>
      <c r="B5" t="s">
        <v>365</v>
      </c>
      <c r="C5" t="s">
        <v>82</v>
      </c>
      <c r="D5" t="s">
        <v>7</v>
      </c>
      <c r="E5" s="52">
        <v>65.930000000000007</v>
      </c>
      <c r="F5" t="s">
        <v>376</v>
      </c>
    </row>
    <row r="6" spans="1:6" x14ac:dyDescent="0.35">
      <c r="A6" t="s">
        <v>23</v>
      </c>
      <c r="B6" t="s">
        <v>379</v>
      </c>
      <c r="C6" t="s">
        <v>28</v>
      </c>
      <c r="D6" t="s">
        <v>9</v>
      </c>
      <c r="E6" s="52">
        <v>65.25</v>
      </c>
      <c r="F6" t="s">
        <v>376</v>
      </c>
    </row>
    <row r="7" spans="1:6" x14ac:dyDescent="0.35">
      <c r="A7" t="s">
        <v>23</v>
      </c>
      <c r="B7" t="s">
        <v>380</v>
      </c>
      <c r="C7" t="s">
        <v>49</v>
      </c>
      <c r="D7" t="s">
        <v>7</v>
      </c>
      <c r="E7" s="52">
        <v>63.07</v>
      </c>
      <c r="F7" t="s">
        <v>376</v>
      </c>
    </row>
    <row r="8" spans="1:6" x14ac:dyDescent="0.35">
      <c r="A8" t="s">
        <v>23</v>
      </c>
      <c r="B8" t="s">
        <v>381</v>
      </c>
      <c r="C8" t="s">
        <v>79</v>
      </c>
      <c r="D8" t="s">
        <v>7</v>
      </c>
      <c r="E8" s="52">
        <v>61.89</v>
      </c>
      <c r="F8" t="s">
        <v>376</v>
      </c>
    </row>
    <row r="9" spans="1:6" x14ac:dyDescent="0.35">
      <c r="A9" t="s">
        <v>23</v>
      </c>
      <c r="B9" t="s">
        <v>382</v>
      </c>
      <c r="C9" t="s">
        <v>29</v>
      </c>
      <c r="D9" t="s">
        <v>7</v>
      </c>
      <c r="E9" s="52">
        <v>60.72</v>
      </c>
      <c r="F9" t="s">
        <v>376</v>
      </c>
    </row>
    <row r="10" spans="1:6" x14ac:dyDescent="0.35">
      <c r="A10" t="s">
        <v>23</v>
      </c>
      <c r="B10" t="s">
        <v>383</v>
      </c>
      <c r="C10" t="s">
        <v>28</v>
      </c>
      <c r="D10" t="s">
        <v>9</v>
      </c>
      <c r="E10" s="52">
        <v>58.55</v>
      </c>
      <c r="F10" t="s">
        <v>376</v>
      </c>
    </row>
    <row r="11" spans="1:6" x14ac:dyDescent="0.35">
      <c r="A11" t="s">
        <v>23</v>
      </c>
      <c r="B11" t="s">
        <v>367</v>
      </c>
      <c r="C11" t="s">
        <v>28</v>
      </c>
      <c r="D11" t="s">
        <v>9</v>
      </c>
      <c r="E11" s="52">
        <v>57.46</v>
      </c>
      <c r="F11" t="s">
        <v>376</v>
      </c>
    </row>
    <row r="12" spans="1:6" x14ac:dyDescent="0.35">
      <c r="A12" t="s">
        <v>23</v>
      </c>
      <c r="B12" t="s">
        <v>384</v>
      </c>
      <c r="C12" t="s">
        <v>28</v>
      </c>
      <c r="D12" t="s">
        <v>9</v>
      </c>
      <c r="E12" s="52">
        <v>54.55</v>
      </c>
      <c r="F12" t="s">
        <v>376</v>
      </c>
    </row>
    <row r="13" spans="1:6" x14ac:dyDescent="0.35">
      <c r="A13" t="s">
        <v>23</v>
      </c>
      <c r="B13" t="s">
        <v>332</v>
      </c>
      <c r="C13" t="s">
        <v>28</v>
      </c>
      <c r="D13" t="s">
        <v>9</v>
      </c>
      <c r="E13" s="52">
        <v>53.15</v>
      </c>
      <c r="F13" t="s">
        <v>376</v>
      </c>
    </row>
    <row r="14" spans="1:6" x14ac:dyDescent="0.35">
      <c r="A14" t="s">
        <v>23</v>
      </c>
      <c r="B14" t="s">
        <v>385</v>
      </c>
      <c r="C14" t="s">
        <v>28</v>
      </c>
      <c r="D14" t="s">
        <v>9</v>
      </c>
      <c r="E14" s="52">
        <v>52.74</v>
      </c>
      <c r="F14" t="s">
        <v>376</v>
      </c>
    </row>
    <row r="15" spans="1:6" x14ac:dyDescent="0.35">
      <c r="A15" t="s">
        <v>23</v>
      </c>
      <c r="B15" t="s">
        <v>386</v>
      </c>
      <c r="C15" t="s">
        <v>62</v>
      </c>
      <c r="D15" t="s">
        <v>7</v>
      </c>
      <c r="E15" s="52">
        <v>51.71</v>
      </c>
      <c r="F15" t="s">
        <v>376</v>
      </c>
    </row>
    <row r="16" spans="1:6" x14ac:dyDescent="0.35">
      <c r="A16" t="s">
        <v>23</v>
      </c>
      <c r="B16" t="s">
        <v>374</v>
      </c>
      <c r="C16" t="s">
        <v>48</v>
      </c>
      <c r="D16" t="s">
        <v>7</v>
      </c>
      <c r="E16" s="52">
        <v>51.44</v>
      </c>
      <c r="F16" t="s">
        <v>376</v>
      </c>
    </row>
    <row r="17" spans="1:6" x14ac:dyDescent="0.35">
      <c r="A17" t="s">
        <v>23</v>
      </c>
      <c r="B17" t="s">
        <v>387</v>
      </c>
      <c r="C17" t="s">
        <v>49</v>
      </c>
      <c r="D17" t="s">
        <v>7</v>
      </c>
      <c r="E17" s="52">
        <v>51.32</v>
      </c>
      <c r="F17" t="s">
        <v>376</v>
      </c>
    </row>
    <row r="18" spans="1:6" x14ac:dyDescent="0.35">
      <c r="A18" t="s">
        <v>23</v>
      </c>
      <c r="B18" t="s">
        <v>328</v>
      </c>
      <c r="C18" t="s">
        <v>53</v>
      </c>
      <c r="D18" t="s">
        <v>7</v>
      </c>
      <c r="E18" s="52">
        <v>50.63</v>
      </c>
      <c r="F18" t="s">
        <v>376</v>
      </c>
    </row>
    <row r="19" spans="1:6" x14ac:dyDescent="0.35">
      <c r="A19" t="s">
        <v>23</v>
      </c>
      <c r="B19" t="s">
        <v>348</v>
      </c>
      <c r="C19" t="s">
        <v>74</v>
      </c>
      <c r="D19" t="s">
        <v>9</v>
      </c>
      <c r="E19" s="52">
        <v>48.75</v>
      </c>
      <c r="F19" t="s">
        <v>376</v>
      </c>
    </row>
    <row r="20" spans="1:6" x14ac:dyDescent="0.35">
      <c r="A20" t="s">
        <v>23</v>
      </c>
      <c r="B20" t="s">
        <v>388</v>
      </c>
      <c r="C20" t="s">
        <v>71</v>
      </c>
      <c r="D20" t="s">
        <v>7</v>
      </c>
      <c r="E20" s="52">
        <v>46.42</v>
      </c>
      <c r="F20" t="s">
        <v>376</v>
      </c>
    </row>
    <row r="21" spans="1:6" x14ac:dyDescent="0.35">
      <c r="A21" t="s">
        <v>23</v>
      </c>
      <c r="B21" t="s">
        <v>370</v>
      </c>
      <c r="C21" t="s">
        <v>353</v>
      </c>
      <c r="D21" t="s">
        <v>7</v>
      </c>
      <c r="E21" s="52">
        <v>46.01</v>
      </c>
      <c r="F21" t="s">
        <v>376</v>
      </c>
    </row>
    <row r="22" spans="1:6" x14ac:dyDescent="0.35">
      <c r="A22" t="s">
        <v>23</v>
      </c>
      <c r="B22" t="s">
        <v>389</v>
      </c>
      <c r="C22" t="s">
        <v>53</v>
      </c>
      <c r="D22" t="s">
        <v>7</v>
      </c>
      <c r="E22" s="52">
        <v>44.42</v>
      </c>
      <c r="F22" t="s">
        <v>376</v>
      </c>
    </row>
    <row r="23" spans="1:6" x14ac:dyDescent="0.35">
      <c r="A23" t="s">
        <v>23</v>
      </c>
      <c r="B23" t="s">
        <v>343</v>
      </c>
      <c r="C23" t="s">
        <v>84</v>
      </c>
      <c r="D23" t="s">
        <v>7</v>
      </c>
      <c r="E23" s="52">
        <v>43.78</v>
      </c>
      <c r="F23" t="s">
        <v>376</v>
      </c>
    </row>
    <row r="24" spans="1:6" x14ac:dyDescent="0.35">
      <c r="A24" t="s">
        <v>23</v>
      </c>
      <c r="B24" t="s">
        <v>390</v>
      </c>
      <c r="C24" t="s">
        <v>49</v>
      </c>
      <c r="D24" t="s">
        <v>7</v>
      </c>
      <c r="E24" s="52">
        <v>42.45</v>
      </c>
      <c r="F24" t="s">
        <v>376</v>
      </c>
    </row>
    <row r="25" spans="1:6" x14ac:dyDescent="0.35">
      <c r="A25" t="s">
        <v>23</v>
      </c>
      <c r="B25" t="s">
        <v>381</v>
      </c>
      <c r="C25" t="s">
        <v>80</v>
      </c>
      <c r="D25" t="s">
        <v>7</v>
      </c>
      <c r="E25" s="52">
        <v>41.74</v>
      </c>
      <c r="F25" t="s">
        <v>376</v>
      </c>
    </row>
    <row r="26" spans="1:6" x14ac:dyDescent="0.35">
      <c r="A26" t="s">
        <v>23</v>
      </c>
      <c r="B26" t="s">
        <v>391</v>
      </c>
      <c r="C26" t="s">
        <v>72</v>
      </c>
      <c r="D26" t="s">
        <v>9</v>
      </c>
      <c r="E26" s="52">
        <v>41.11</v>
      </c>
      <c r="F26" t="s">
        <v>376</v>
      </c>
    </row>
    <row r="27" spans="1:6" x14ac:dyDescent="0.35">
      <c r="A27" t="s">
        <v>23</v>
      </c>
      <c r="B27" t="s">
        <v>392</v>
      </c>
      <c r="C27" t="s">
        <v>36</v>
      </c>
      <c r="D27" t="s">
        <v>7</v>
      </c>
      <c r="E27" s="52">
        <v>39.65</v>
      </c>
      <c r="F27" t="s">
        <v>376</v>
      </c>
    </row>
    <row r="28" spans="1:6" x14ac:dyDescent="0.35">
      <c r="A28" t="s">
        <v>23</v>
      </c>
      <c r="B28" t="s">
        <v>390</v>
      </c>
      <c r="C28" t="s">
        <v>41</v>
      </c>
      <c r="D28" t="s">
        <v>7</v>
      </c>
      <c r="E28" s="52">
        <v>37.78</v>
      </c>
      <c r="F28" t="s">
        <v>376</v>
      </c>
    </row>
    <row r="29" spans="1:6" x14ac:dyDescent="0.35">
      <c r="A29" t="s">
        <v>23</v>
      </c>
      <c r="B29" t="s">
        <v>393</v>
      </c>
      <c r="C29" t="s">
        <v>24</v>
      </c>
      <c r="D29" t="s">
        <v>9</v>
      </c>
      <c r="E29" s="52">
        <v>36.159999999999997</v>
      </c>
      <c r="F29" t="s">
        <v>376</v>
      </c>
    </row>
    <row r="30" spans="1:6" x14ac:dyDescent="0.35">
      <c r="A30" t="s">
        <v>23</v>
      </c>
      <c r="B30" t="s">
        <v>319</v>
      </c>
      <c r="C30" t="s">
        <v>53</v>
      </c>
      <c r="D30" t="s">
        <v>7</v>
      </c>
      <c r="E30" s="52">
        <v>34.479999999999997</v>
      </c>
      <c r="F30" t="s">
        <v>376</v>
      </c>
    </row>
    <row r="31" spans="1:6" x14ac:dyDescent="0.35">
      <c r="A31" t="s">
        <v>23</v>
      </c>
      <c r="B31" t="s">
        <v>394</v>
      </c>
      <c r="C31" t="s">
        <v>53</v>
      </c>
      <c r="D31" t="s">
        <v>7</v>
      </c>
      <c r="E31" s="52">
        <v>33.9</v>
      </c>
      <c r="F31" t="s">
        <v>376</v>
      </c>
    </row>
    <row r="32" spans="1:6" x14ac:dyDescent="0.35">
      <c r="A32" t="s">
        <v>23</v>
      </c>
      <c r="B32" t="s">
        <v>291</v>
      </c>
      <c r="C32" t="s">
        <v>35</v>
      </c>
      <c r="D32" t="s">
        <v>7</v>
      </c>
      <c r="E32" s="52">
        <v>31.22</v>
      </c>
      <c r="F32" t="s">
        <v>376</v>
      </c>
    </row>
    <row r="33" spans="1:7" x14ac:dyDescent="0.35">
      <c r="A33" t="s">
        <v>23</v>
      </c>
      <c r="B33" t="s">
        <v>395</v>
      </c>
      <c r="C33" t="s">
        <v>49</v>
      </c>
      <c r="D33" t="s">
        <v>7</v>
      </c>
      <c r="E33" s="52">
        <v>30.43</v>
      </c>
      <c r="F33" t="s">
        <v>376</v>
      </c>
    </row>
    <row r="34" spans="1:7" x14ac:dyDescent="0.35">
      <c r="A34" t="s">
        <v>23</v>
      </c>
      <c r="B34" t="s">
        <v>396</v>
      </c>
      <c r="C34" t="s">
        <v>28</v>
      </c>
      <c r="D34" t="s">
        <v>9</v>
      </c>
      <c r="E34" s="52">
        <v>29.88</v>
      </c>
      <c r="F34" t="s">
        <v>376</v>
      </c>
    </row>
    <row r="35" spans="1:7" x14ac:dyDescent="0.35">
      <c r="A35" t="s">
        <v>23</v>
      </c>
      <c r="B35" t="s">
        <v>397</v>
      </c>
      <c r="C35" t="s">
        <v>40</v>
      </c>
      <c r="D35" t="s">
        <v>7</v>
      </c>
      <c r="E35" s="52">
        <v>27.58</v>
      </c>
      <c r="F35" t="s">
        <v>376</v>
      </c>
    </row>
    <row r="36" spans="1:7" x14ac:dyDescent="0.35">
      <c r="E36" s="52"/>
      <c r="G36" s="75">
        <f>SUM(E2:E35)</f>
        <v>1671.8200000000004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F3A15-9935-49AD-BB58-2BA7E0A7FEA6}">
  <dimension ref="A1:G95"/>
  <sheetViews>
    <sheetView topLeftCell="A19" workbookViewId="0">
      <selection activeCell="G33" sqref="G33"/>
    </sheetView>
  </sheetViews>
  <sheetFormatPr defaultColWidth="65.1796875" defaultRowHeight="14" x14ac:dyDescent="0.3"/>
  <cols>
    <col min="1" max="1" width="10.7265625" style="63" bestFit="1" customWidth="1"/>
    <col min="2" max="2" width="32.26953125" style="63" bestFit="1" customWidth="1"/>
    <col min="3" max="3" width="14.54296875" style="63" bestFit="1" customWidth="1"/>
    <col min="4" max="4" width="15.6328125" style="63" bestFit="1" customWidth="1"/>
    <col min="5" max="5" width="9.26953125" style="63" bestFit="1" customWidth="1"/>
    <col min="6" max="6" width="19.6328125" style="63" bestFit="1" customWidth="1"/>
    <col min="7" max="8" width="12.08984375" style="63" customWidth="1"/>
    <col min="9" max="16384" width="65.1796875" style="63"/>
  </cols>
  <sheetData>
    <row r="1" spans="1:7" s="67" customFormat="1" x14ac:dyDescent="0.3">
      <c r="A1" s="65" t="s">
        <v>1</v>
      </c>
      <c r="B1" s="65" t="s">
        <v>423</v>
      </c>
      <c r="C1" s="65" t="s">
        <v>424</v>
      </c>
      <c r="D1" s="65" t="s">
        <v>425</v>
      </c>
      <c r="E1" s="65" t="s">
        <v>426</v>
      </c>
      <c r="F1" s="65" t="s">
        <v>0</v>
      </c>
    </row>
    <row r="2" spans="1:7" s="62" customFormat="1" x14ac:dyDescent="0.3">
      <c r="A2" s="59">
        <v>45790</v>
      </c>
      <c r="B2" s="58" t="s">
        <v>432</v>
      </c>
      <c r="C2" s="60">
        <v>4228</v>
      </c>
      <c r="D2" s="58" t="s">
        <v>462</v>
      </c>
      <c r="E2" s="58" t="s">
        <v>428</v>
      </c>
      <c r="F2" s="58" t="s">
        <v>483</v>
      </c>
    </row>
    <row r="3" spans="1:7" s="62" customFormat="1" x14ac:dyDescent="0.3">
      <c r="A3" s="59"/>
      <c r="B3" s="58"/>
      <c r="C3" s="60"/>
      <c r="D3" s="58"/>
      <c r="E3" s="58"/>
      <c r="F3" s="58"/>
      <c r="G3" s="78">
        <f>C2</f>
        <v>4228</v>
      </c>
    </row>
    <row r="4" spans="1:7" s="62" customFormat="1" x14ac:dyDescent="0.3">
      <c r="A4" s="59">
        <v>45952</v>
      </c>
      <c r="B4" s="58" t="s">
        <v>432</v>
      </c>
      <c r="C4" s="60">
        <v>150</v>
      </c>
      <c r="D4" s="58" t="s">
        <v>442</v>
      </c>
      <c r="E4" s="58" t="s">
        <v>428</v>
      </c>
      <c r="F4" s="62" t="s">
        <v>488</v>
      </c>
    </row>
    <row r="5" spans="1:7" s="62" customFormat="1" x14ac:dyDescent="0.3">
      <c r="A5" s="59">
        <v>45976</v>
      </c>
      <c r="B5" s="58" t="s">
        <v>432</v>
      </c>
      <c r="C5" s="60">
        <v>84</v>
      </c>
      <c r="D5" s="58" t="s">
        <v>436</v>
      </c>
      <c r="E5" s="58" t="s">
        <v>428</v>
      </c>
      <c r="F5" s="62" t="s">
        <v>488</v>
      </c>
    </row>
    <row r="6" spans="1:7" s="62" customFormat="1" x14ac:dyDescent="0.3">
      <c r="A6" s="59">
        <v>45987</v>
      </c>
      <c r="B6" s="58" t="s">
        <v>432</v>
      </c>
      <c r="C6" s="60">
        <v>150</v>
      </c>
      <c r="D6" s="58" t="s">
        <v>433</v>
      </c>
      <c r="E6" s="58" t="s">
        <v>428</v>
      </c>
      <c r="F6" s="62" t="s">
        <v>488</v>
      </c>
    </row>
    <row r="7" spans="1:7" s="62" customFormat="1" x14ac:dyDescent="0.3">
      <c r="A7" s="59"/>
      <c r="B7" s="58"/>
      <c r="C7" s="60"/>
      <c r="D7" s="58"/>
      <c r="E7" s="58"/>
      <c r="G7" s="78">
        <f>SUM(C4:C6)</f>
        <v>384</v>
      </c>
    </row>
    <row r="8" spans="1:7" s="62" customFormat="1" x14ac:dyDescent="0.3">
      <c r="A8" s="59">
        <v>45676</v>
      </c>
      <c r="B8" s="58" t="s">
        <v>432</v>
      </c>
      <c r="C8" s="60">
        <v>200</v>
      </c>
      <c r="D8" s="58" t="s">
        <v>478</v>
      </c>
      <c r="E8" s="58" t="s">
        <v>428</v>
      </c>
      <c r="F8" s="62" t="s">
        <v>486</v>
      </c>
    </row>
    <row r="9" spans="1:7" s="62" customFormat="1" x14ac:dyDescent="0.3">
      <c r="A9" s="59">
        <v>45691</v>
      </c>
      <c r="B9" s="58" t="s">
        <v>432</v>
      </c>
      <c r="C9" s="60">
        <v>260</v>
      </c>
      <c r="D9" s="58" t="s">
        <v>477</v>
      </c>
      <c r="E9" s="58" t="s">
        <v>428</v>
      </c>
      <c r="F9" s="62" t="s">
        <v>486</v>
      </c>
    </row>
    <row r="10" spans="1:7" s="62" customFormat="1" x14ac:dyDescent="0.3">
      <c r="A10" s="59"/>
      <c r="B10" s="58"/>
      <c r="C10" s="60"/>
      <c r="D10" s="58"/>
      <c r="E10" s="58"/>
      <c r="G10" s="78">
        <f>SUM(C8:C9)</f>
        <v>460</v>
      </c>
    </row>
    <row r="11" spans="1:7" s="62" customFormat="1" x14ac:dyDescent="0.3">
      <c r="A11" s="59">
        <v>45706</v>
      </c>
      <c r="B11" s="58" t="s">
        <v>432</v>
      </c>
      <c r="C11" s="60">
        <v>400</v>
      </c>
      <c r="D11" s="58" t="s">
        <v>473</v>
      </c>
      <c r="E11" s="58" t="s">
        <v>428</v>
      </c>
      <c r="F11" s="58" t="s">
        <v>270</v>
      </c>
    </row>
    <row r="12" spans="1:7" s="62" customFormat="1" x14ac:dyDescent="0.3">
      <c r="A12" s="59">
        <v>45787</v>
      </c>
      <c r="B12" s="58" t="s">
        <v>432</v>
      </c>
      <c r="C12" s="60">
        <v>315</v>
      </c>
      <c r="D12" s="58" t="s">
        <v>463</v>
      </c>
      <c r="E12" s="58" t="s">
        <v>428</v>
      </c>
      <c r="F12" s="58" t="s">
        <v>270</v>
      </c>
    </row>
    <row r="13" spans="1:7" s="62" customFormat="1" x14ac:dyDescent="0.3">
      <c r="A13" s="59">
        <v>45826</v>
      </c>
      <c r="B13" s="58" t="s">
        <v>432</v>
      </c>
      <c r="C13" s="60">
        <v>600</v>
      </c>
      <c r="D13" s="58" t="s">
        <v>456</v>
      </c>
      <c r="E13" s="58" t="s">
        <v>428</v>
      </c>
      <c r="F13" s="58" t="s">
        <v>270</v>
      </c>
    </row>
    <row r="14" spans="1:7" s="62" customFormat="1" x14ac:dyDescent="0.3">
      <c r="A14" s="59">
        <v>45841</v>
      </c>
      <c r="B14" s="58" t="s">
        <v>432</v>
      </c>
      <c r="C14" s="60">
        <v>330</v>
      </c>
      <c r="D14" s="58" t="s">
        <v>453</v>
      </c>
      <c r="E14" s="58" t="s">
        <v>428</v>
      </c>
      <c r="F14" s="58" t="s">
        <v>270</v>
      </c>
    </row>
    <row r="15" spans="1:7" s="62" customFormat="1" x14ac:dyDescent="0.3">
      <c r="A15" s="59">
        <v>45741</v>
      </c>
      <c r="B15" s="58" t="s">
        <v>432</v>
      </c>
      <c r="C15" s="60">
        <v>300</v>
      </c>
      <c r="D15" s="58" t="s">
        <v>467</v>
      </c>
      <c r="E15" s="58" t="s">
        <v>428</v>
      </c>
      <c r="F15" s="58" t="s">
        <v>270</v>
      </c>
    </row>
    <row r="16" spans="1:7" s="62" customFormat="1" x14ac:dyDescent="0.3">
      <c r="A16" s="59"/>
      <c r="B16" s="58"/>
      <c r="C16" s="60"/>
      <c r="D16" s="58"/>
      <c r="E16" s="58"/>
      <c r="G16" s="78">
        <f>SUM(C11:C15)</f>
        <v>1945</v>
      </c>
    </row>
    <row r="17" spans="1:7" s="62" customFormat="1" x14ac:dyDescent="0.3">
      <c r="A17" s="59">
        <v>45730</v>
      </c>
      <c r="B17" s="58" t="s">
        <v>432</v>
      </c>
      <c r="C17" s="60">
        <v>130</v>
      </c>
      <c r="D17" s="58" t="s">
        <v>470</v>
      </c>
      <c r="E17" s="58" t="s">
        <v>428</v>
      </c>
      <c r="F17" s="62" t="s">
        <v>487</v>
      </c>
    </row>
    <row r="18" spans="1:7" s="62" customFormat="1" x14ac:dyDescent="0.3">
      <c r="A18" s="59">
        <v>45854</v>
      </c>
      <c r="B18" s="58" t="s">
        <v>432</v>
      </c>
      <c r="C18" s="60">
        <v>275</v>
      </c>
      <c r="D18" s="58" t="s">
        <v>450</v>
      </c>
      <c r="E18" s="58" t="s">
        <v>428</v>
      </c>
      <c r="F18" s="58" t="s">
        <v>487</v>
      </c>
    </row>
    <row r="19" spans="1:7" s="62" customFormat="1" x14ac:dyDescent="0.3">
      <c r="A19" s="59">
        <v>45896</v>
      </c>
      <c r="B19" s="58" t="s">
        <v>432</v>
      </c>
      <c r="C19" s="60">
        <v>150</v>
      </c>
      <c r="D19" s="58" t="s">
        <v>445</v>
      </c>
      <c r="E19" s="58" t="s">
        <v>428</v>
      </c>
      <c r="F19" s="58" t="s">
        <v>487</v>
      </c>
    </row>
    <row r="20" spans="1:7" s="62" customFormat="1" x14ac:dyDescent="0.3">
      <c r="A20" s="59">
        <v>45966</v>
      </c>
      <c r="B20" s="58" t="s">
        <v>432</v>
      </c>
      <c r="C20" s="60">
        <v>250</v>
      </c>
      <c r="D20" s="58" t="s">
        <v>438</v>
      </c>
      <c r="E20" s="58" t="s">
        <v>428</v>
      </c>
      <c r="F20" s="58" t="s">
        <v>487</v>
      </c>
    </row>
    <row r="21" spans="1:7" s="62" customFormat="1" x14ac:dyDescent="0.3">
      <c r="A21" s="59">
        <v>45670</v>
      </c>
      <c r="B21" s="58" t="s">
        <v>432</v>
      </c>
      <c r="C21" s="60">
        <v>200</v>
      </c>
      <c r="D21" s="58" t="s">
        <v>480</v>
      </c>
      <c r="E21" s="58" t="s">
        <v>428</v>
      </c>
      <c r="F21" s="58" t="s">
        <v>487</v>
      </c>
    </row>
    <row r="22" spans="1:7" s="62" customFormat="1" x14ac:dyDescent="0.3">
      <c r="A22" s="59">
        <v>45829</v>
      </c>
      <c r="B22" s="58" t="s">
        <v>432</v>
      </c>
      <c r="C22" s="60">
        <v>170</v>
      </c>
      <c r="D22" s="58" t="s">
        <v>455</v>
      </c>
      <c r="E22" s="58" t="s">
        <v>428</v>
      </c>
      <c r="F22" s="58" t="s">
        <v>487</v>
      </c>
    </row>
    <row r="23" spans="1:7" s="62" customFormat="1" x14ac:dyDescent="0.3">
      <c r="A23" s="59"/>
      <c r="B23" s="58"/>
      <c r="C23" s="60"/>
      <c r="D23" s="58"/>
      <c r="E23" s="58"/>
      <c r="F23" s="58"/>
      <c r="G23" s="78">
        <f>SUM(C17:C22)</f>
        <v>1175</v>
      </c>
    </row>
    <row r="24" spans="1:7" s="62" customFormat="1" x14ac:dyDescent="0.3">
      <c r="A24" s="59">
        <v>45701</v>
      </c>
      <c r="B24" s="58" t="s">
        <v>432</v>
      </c>
      <c r="C24" s="60">
        <v>300</v>
      </c>
      <c r="D24" s="58" t="s">
        <v>475</v>
      </c>
      <c r="E24" s="58" t="s">
        <v>428</v>
      </c>
      <c r="F24" s="58" t="s">
        <v>484</v>
      </c>
    </row>
    <row r="25" spans="1:7" s="62" customFormat="1" x14ac:dyDescent="0.3">
      <c r="A25" s="59">
        <v>45726</v>
      </c>
      <c r="B25" s="58" t="s">
        <v>432</v>
      </c>
      <c r="C25" s="60">
        <v>300</v>
      </c>
      <c r="D25" s="58" t="s">
        <v>471</v>
      </c>
      <c r="E25" s="58" t="s">
        <v>428</v>
      </c>
      <c r="F25" s="58" t="s">
        <v>484</v>
      </c>
    </row>
    <row r="26" spans="1:7" s="62" customFormat="1" x14ac:dyDescent="0.3">
      <c r="A26" s="59">
        <v>45756</v>
      </c>
      <c r="B26" s="58" t="s">
        <v>432</v>
      </c>
      <c r="C26" s="60">
        <v>300</v>
      </c>
      <c r="D26" s="58" t="s">
        <v>466</v>
      </c>
      <c r="E26" s="58" t="s">
        <v>428</v>
      </c>
      <c r="F26" s="58" t="s">
        <v>484</v>
      </c>
    </row>
    <row r="27" spans="1:7" s="62" customFormat="1" x14ac:dyDescent="0.3">
      <c r="A27" s="59">
        <v>45799</v>
      </c>
      <c r="B27" s="58" t="s">
        <v>432</v>
      </c>
      <c r="C27" s="60">
        <v>300</v>
      </c>
      <c r="D27" s="58" t="s">
        <v>460</v>
      </c>
      <c r="E27" s="58" t="s">
        <v>428</v>
      </c>
      <c r="F27" s="58" t="s">
        <v>484</v>
      </c>
    </row>
    <row r="28" spans="1:7" s="62" customFormat="1" x14ac:dyDescent="0.3">
      <c r="A28" s="59">
        <v>45812</v>
      </c>
      <c r="B28" s="58" t="s">
        <v>432</v>
      </c>
      <c r="C28" s="60">
        <v>270</v>
      </c>
      <c r="D28" s="58" t="s">
        <v>458</v>
      </c>
      <c r="E28" s="58" t="s">
        <v>428</v>
      </c>
      <c r="F28" s="58" t="s">
        <v>484</v>
      </c>
    </row>
    <row r="29" spans="1:7" s="62" customFormat="1" x14ac:dyDescent="0.3">
      <c r="A29" s="59">
        <v>45867</v>
      </c>
      <c r="B29" s="58" t="s">
        <v>432</v>
      </c>
      <c r="C29" s="60">
        <v>300</v>
      </c>
      <c r="D29" s="58" t="s">
        <v>449</v>
      </c>
      <c r="E29" s="58" t="s">
        <v>428</v>
      </c>
      <c r="F29" s="58" t="s">
        <v>484</v>
      </c>
    </row>
    <row r="30" spans="1:7" s="62" customFormat="1" x14ac:dyDescent="0.3">
      <c r="A30" s="59">
        <v>45884</v>
      </c>
      <c r="B30" s="58" t="s">
        <v>432</v>
      </c>
      <c r="C30" s="60">
        <v>300</v>
      </c>
      <c r="D30" s="58" t="s">
        <v>446</v>
      </c>
      <c r="E30" s="58" t="s">
        <v>428</v>
      </c>
      <c r="F30" s="58" t="s">
        <v>484</v>
      </c>
    </row>
    <row r="31" spans="1:7" s="62" customFormat="1" x14ac:dyDescent="0.3">
      <c r="A31" s="59">
        <v>45961</v>
      </c>
      <c r="B31" s="58" t="s">
        <v>432</v>
      </c>
      <c r="C31" s="60">
        <v>200</v>
      </c>
      <c r="D31" s="58" t="s">
        <v>439</v>
      </c>
      <c r="E31" s="58" t="s">
        <v>428</v>
      </c>
      <c r="F31" s="58" t="s">
        <v>484</v>
      </c>
    </row>
    <row r="32" spans="1:7" s="62" customFormat="1" x14ac:dyDescent="0.3">
      <c r="A32" s="59">
        <v>45980</v>
      </c>
      <c r="B32" s="58" t="s">
        <v>432</v>
      </c>
      <c r="C32" s="60">
        <v>300</v>
      </c>
      <c r="D32" s="58" t="s">
        <v>434</v>
      </c>
      <c r="E32" s="58" t="s">
        <v>428</v>
      </c>
      <c r="F32" s="58" t="s">
        <v>484</v>
      </c>
    </row>
    <row r="33" spans="1:7" s="62" customFormat="1" x14ac:dyDescent="0.3">
      <c r="A33" s="59"/>
      <c r="B33" s="58"/>
      <c r="C33" s="60"/>
      <c r="D33" s="58"/>
      <c r="E33" s="58"/>
      <c r="F33" s="58"/>
      <c r="G33" s="76">
        <f>SUM(C24:C32)</f>
        <v>2570</v>
      </c>
    </row>
    <row r="34" spans="1:7" s="62" customFormat="1" x14ac:dyDescent="0.3">
      <c r="A34" s="59">
        <v>45663</v>
      </c>
      <c r="B34" s="58" t="s">
        <v>432</v>
      </c>
      <c r="C34" s="60">
        <v>255</v>
      </c>
      <c r="D34" s="66" t="s">
        <v>482</v>
      </c>
      <c r="E34" s="58" t="s">
        <v>428</v>
      </c>
      <c r="F34" s="62" t="s">
        <v>485</v>
      </c>
    </row>
    <row r="35" spans="1:7" s="62" customFormat="1" x14ac:dyDescent="0.3">
      <c r="A35" s="59">
        <v>45712</v>
      </c>
      <c r="B35" s="58" t="s">
        <v>432</v>
      </c>
      <c r="C35" s="60">
        <v>300</v>
      </c>
      <c r="D35" s="58" t="s">
        <v>472</v>
      </c>
      <c r="E35" s="58" t="s">
        <v>428</v>
      </c>
      <c r="F35" s="62" t="s">
        <v>485</v>
      </c>
    </row>
    <row r="36" spans="1:7" s="62" customFormat="1" x14ac:dyDescent="0.3">
      <c r="A36" s="59">
        <v>45811</v>
      </c>
      <c r="B36" s="58" t="s">
        <v>432</v>
      </c>
      <c r="C36" s="60">
        <v>30</v>
      </c>
      <c r="D36" s="58" t="s">
        <v>459</v>
      </c>
      <c r="E36" s="58" t="s">
        <v>428</v>
      </c>
      <c r="F36" s="62" t="s">
        <v>485</v>
      </c>
    </row>
    <row r="37" spans="1:7" s="62" customFormat="1" x14ac:dyDescent="0.3">
      <c r="A37" s="59">
        <v>45841</v>
      </c>
      <c r="B37" s="58" t="s">
        <v>432</v>
      </c>
      <c r="C37" s="60">
        <v>77</v>
      </c>
      <c r="D37" s="58" t="s">
        <v>452</v>
      </c>
      <c r="E37" s="58" t="s">
        <v>428</v>
      </c>
      <c r="F37" s="62" t="s">
        <v>485</v>
      </c>
    </row>
    <row r="38" spans="1:7" s="62" customFormat="1" x14ac:dyDescent="0.3">
      <c r="A38" s="59">
        <v>45952</v>
      </c>
      <c r="B38" s="58" t="s">
        <v>432</v>
      </c>
      <c r="C38" s="60">
        <v>40</v>
      </c>
      <c r="D38" s="58" t="s">
        <v>441</v>
      </c>
      <c r="E38" s="58" t="s">
        <v>428</v>
      </c>
      <c r="F38" s="62" t="s">
        <v>485</v>
      </c>
    </row>
    <row r="39" spans="1:7" s="62" customFormat="1" x14ac:dyDescent="0.3">
      <c r="A39" s="59"/>
      <c r="B39" s="58"/>
      <c r="C39" s="60"/>
      <c r="D39" s="58"/>
      <c r="E39" s="58"/>
      <c r="G39" s="76">
        <f>SUM(C34:C38)</f>
        <v>702</v>
      </c>
    </row>
    <row r="40" spans="1:7" s="62" customFormat="1" x14ac:dyDescent="0.3">
      <c r="A40" s="59">
        <v>45692</v>
      </c>
      <c r="B40" s="58" t="s">
        <v>432</v>
      </c>
      <c r="C40" s="60">
        <v>100</v>
      </c>
      <c r="D40" s="58" t="s">
        <v>476</v>
      </c>
      <c r="E40" s="58" t="s">
        <v>428</v>
      </c>
      <c r="F40" s="58" t="s">
        <v>414</v>
      </c>
    </row>
    <row r="41" spans="1:7" s="62" customFormat="1" x14ac:dyDescent="0.3">
      <c r="A41" s="59">
        <v>45737</v>
      </c>
      <c r="B41" s="58" t="s">
        <v>432</v>
      </c>
      <c r="C41" s="60">
        <v>130</v>
      </c>
      <c r="D41" s="58" t="s">
        <v>468</v>
      </c>
      <c r="E41" s="58" t="s">
        <v>428</v>
      </c>
      <c r="F41" s="58" t="s">
        <v>414</v>
      </c>
    </row>
    <row r="42" spans="1:7" s="62" customFormat="1" x14ac:dyDescent="0.3">
      <c r="A42" s="59">
        <v>45772</v>
      </c>
      <c r="B42" s="58" t="s">
        <v>432</v>
      </c>
      <c r="C42" s="60">
        <v>300</v>
      </c>
      <c r="D42" s="58" t="s">
        <v>464</v>
      </c>
      <c r="E42" s="58" t="s">
        <v>428</v>
      </c>
      <c r="F42" s="58" t="s">
        <v>414</v>
      </c>
    </row>
    <row r="43" spans="1:7" s="62" customFormat="1" x14ac:dyDescent="0.3">
      <c r="A43" s="59">
        <v>45829</v>
      </c>
      <c r="B43" s="58" t="s">
        <v>432</v>
      </c>
      <c r="C43" s="60">
        <v>110</v>
      </c>
      <c r="D43" s="58" t="s">
        <v>454</v>
      </c>
      <c r="E43" s="58" t="s">
        <v>428</v>
      </c>
      <c r="F43" s="58" t="s">
        <v>414</v>
      </c>
    </row>
    <row r="44" spans="1:7" s="62" customFormat="1" x14ac:dyDescent="0.3">
      <c r="A44" s="59">
        <v>45847</v>
      </c>
      <c r="B44" s="58" t="s">
        <v>432</v>
      </c>
      <c r="C44" s="60">
        <v>50</v>
      </c>
      <c r="D44" s="58" t="s">
        <v>451</v>
      </c>
      <c r="E44" s="58" t="s">
        <v>428</v>
      </c>
      <c r="F44" s="58" t="s">
        <v>414</v>
      </c>
    </row>
    <row r="45" spans="1:7" s="62" customFormat="1" x14ac:dyDescent="0.3">
      <c r="A45" s="59">
        <v>45877</v>
      </c>
      <c r="B45" s="58" t="s">
        <v>432</v>
      </c>
      <c r="C45" s="60">
        <v>128</v>
      </c>
      <c r="D45" s="58" t="s">
        <v>448</v>
      </c>
      <c r="E45" s="58" t="s">
        <v>428</v>
      </c>
      <c r="F45" s="58" t="s">
        <v>414</v>
      </c>
    </row>
    <row r="46" spans="1:7" s="62" customFormat="1" x14ac:dyDescent="0.3">
      <c r="A46" s="59">
        <v>45955</v>
      </c>
      <c r="B46" s="58" t="s">
        <v>432</v>
      </c>
      <c r="C46" s="60">
        <v>78</v>
      </c>
      <c r="D46" s="58" t="s">
        <v>440</v>
      </c>
      <c r="E46" s="58" t="s">
        <v>428</v>
      </c>
      <c r="F46" s="58" t="s">
        <v>414</v>
      </c>
    </row>
    <row r="47" spans="1:7" s="62" customFormat="1" x14ac:dyDescent="0.3">
      <c r="A47" s="59">
        <v>45970</v>
      </c>
      <c r="B47" s="58" t="s">
        <v>432</v>
      </c>
      <c r="C47" s="60">
        <v>95</v>
      </c>
      <c r="D47" s="58" t="s">
        <v>437</v>
      </c>
      <c r="E47" s="58" t="s">
        <v>428</v>
      </c>
      <c r="F47" s="58" t="s">
        <v>414</v>
      </c>
    </row>
    <row r="48" spans="1:7" s="61" customFormat="1" x14ac:dyDescent="0.3">
      <c r="A48" s="54"/>
      <c r="B48" s="55"/>
      <c r="C48" s="56"/>
      <c r="D48" s="57"/>
      <c r="E48" s="55"/>
      <c r="G48" s="77">
        <f>SUM(C40:C47)</f>
        <v>991</v>
      </c>
    </row>
    <row r="49" spans="1:5" s="61" customFormat="1" x14ac:dyDescent="0.3">
      <c r="A49" s="54"/>
      <c r="B49" s="55"/>
      <c r="C49" s="56"/>
      <c r="D49" s="57"/>
      <c r="E49" s="55"/>
    </row>
    <row r="50" spans="1:5" s="61" customFormat="1" x14ac:dyDescent="0.3"/>
    <row r="51" spans="1:5" s="61" customFormat="1" x14ac:dyDescent="0.3"/>
    <row r="52" spans="1:5" s="61" customFormat="1" x14ac:dyDescent="0.3"/>
    <row r="53" spans="1:5" s="61" customFormat="1" x14ac:dyDescent="0.3"/>
    <row r="54" spans="1:5" s="61" customFormat="1" x14ac:dyDescent="0.3"/>
    <row r="55" spans="1:5" s="61" customFormat="1" x14ac:dyDescent="0.3"/>
    <row r="56" spans="1:5" s="61" customFormat="1" x14ac:dyDescent="0.3"/>
    <row r="57" spans="1:5" s="61" customFormat="1" x14ac:dyDescent="0.3"/>
    <row r="58" spans="1:5" s="61" customFormat="1" x14ac:dyDescent="0.3"/>
    <row r="59" spans="1:5" s="61" customFormat="1" x14ac:dyDescent="0.3"/>
    <row r="60" spans="1:5" s="61" customFormat="1" x14ac:dyDescent="0.3"/>
    <row r="61" spans="1:5" s="61" customFormat="1" x14ac:dyDescent="0.3"/>
    <row r="62" spans="1:5" s="61" customFormat="1" x14ac:dyDescent="0.3"/>
    <row r="63" spans="1:5" s="61" customFormat="1" x14ac:dyDescent="0.3"/>
    <row r="64" spans="1:5" s="61" customFormat="1" x14ac:dyDescent="0.3"/>
    <row r="65" s="61" customFormat="1" x14ac:dyDescent="0.3"/>
    <row r="66" s="61" customFormat="1" x14ac:dyDescent="0.3"/>
    <row r="67" s="61" customFormat="1" x14ac:dyDescent="0.3"/>
    <row r="68" s="61" customFormat="1" x14ac:dyDescent="0.3"/>
    <row r="69" s="61" customFormat="1" x14ac:dyDescent="0.3"/>
    <row r="70" s="61" customFormat="1" x14ac:dyDescent="0.3"/>
    <row r="71" s="61" customFormat="1" x14ac:dyDescent="0.3"/>
    <row r="72" s="61" customFormat="1" x14ac:dyDescent="0.3"/>
    <row r="73" s="61" customFormat="1" x14ac:dyDescent="0.3"/>
    <row r="74" s="61" customFormat="1" x14ac:dyDescent="0.3"/>
    <row r="75" s="61" customFormat="1" x14ac:dyDescent="0.3"/>
    <row r="76" s="61" customFormat="1" x14ac:dyDescent="0.3"/>
    <row r="77" s="61" customFormat="1" x14ac:dyDescent="0.3"/>
    <row r="78" s="61" customFormat="1" x14ac:dyDescent="0.3"/>
    <row r="79" s="61" customFormat="1" x14ac:dyDescent="0.3"/>
    <row r="80" s="61" customFormat="1" x14ac:dyDescent="0.3"/>
    <row r="81" spans="1:6" s="61" customFormat="1" x14ac:dyDescent="0.3"/>
    <row r="82" spans="1:6" s="61" customFormat="1" x14ac:dyDescent="0.3">
      <c r="A82" s="54"/>
      <c r="B82" s="55"/>
      <c r="C82" s="56"/>
      <c r="D82" s="55"/>
      <c r="E82" s="55"/>
      <c r="F82" s="58"/>
    </row>
    <row r="83" spans="1:6" s="61" customFormat="1" x14ac:dyDescent="0.3">
      <c r="A83" s="54">
        <v>45996</v>
      </c>
      <c r="B83" s="55" t="s">
        <v>429</v>
      </c>
      <c r="C83" s="56">
        <v>208.7</v>
      </c>
      <c r="D83" s="55" t="s">
        <v>430</v>
      </c>
      <c r="E83" s="55" t="s">
        <v>428</v>
      </c>
      <c r="F83" s="58" t="s">
        <v>481</v>
      </c>
    </row>
    <row r="84" spans="1:6" s="61" customFormat="1" x14ac:dyDescent="0.3">
      <c r="A84" s="54">
        <v>45990</v>
      </c>
      <c r="B84" s="55" t="s">
        <v>429</v>
      </c>
      <c r="C84" s="56">
        <v>20</v>
      </c>
      <c r="D84" s="55" t="s">
        <v>431</v>
      </c>
      <c r="E84" s="55" t="s">
        <v>428</v>
      </c>
      <c r="F84" s="58" t="s">
        <v>481</v>
      </c>
    </row>
    <row r="85" spans="1:6" s="61" customFormat="1" x14ac:dyDescent="0.3">
      <c r="A85" s="54">
        <v>45979</v>
      </c>
      <c r="B85" s="55" t="s">
        <v>429</v>
      </c>
      <c r="C85" s="56">
        <v>278</v>
      </c>
      <c r="D85" s="55" t="s">
        <v>435</v>
      </c>
      <c r="E85" s="55" t="s">
        <v>428</v>
      </c>
      <c r="F85" s="58" t="s">
        <v>481</v>
      </c>
    </row>
    <row r="86" spans="1:6" s="61" customFormat="1" x14ac:dyDescent="0.3">
      <c r="A86" s="54">
        <v>45944</v>
      </c>
      <c r="B86" s="55" t="s">
        <v>429</v>
      </c>
      <c r="C86" s="56">
        <v>139</v>
      </c>
      <c r="D86" s="55" t="s">
        <v>443</v>
      </c>
      <c r="E86" s="55" t="s">
        <v>428</v>
      </c>
      <c r="F86" s="58" t="s">
        <v>481</v>
      </c>
    </row>
    <row r="87" spans="1:6" s="61" customFormat="1" x14ac:dyDescent="0.3">
      <c r="A87" s="54">
        <v>45914</v>
      </c>
      <c r="B87" s="55" t="s">
        <v>429</v>
      </c>
      <c r="C87" s="56">
        <v>279.10000000000002</v>
      </c>
      <c r="D87" s="55" t="s">
        <v>444</v>
      </c>
      <c r="E87" s="55" t="s">
        <v>428</v>
      </c>
      <c r="F87" s="58" t="s">
        <v>481</v>
      </c>
    </row>
    <row r="88" spans="1:6" s="61" customFormat="1" x14ac:dyDescent="0.3">
      <c r="A88" s="54">
        <v>45883</v>
      </c>
      <c r="B88" s="55" t="s">
        <v>429</v>
      </c>
      <c r="C88" s="56">
        <v>152</v>
      </c>
      <c r="D88" s="55" t="s">
        <v>447</v>
      </c>
      <c r="E88" s="55" t="s">
        <v>428</v>
      </c>
      <c r="F88" s="58" t="s">
        <v>481</v>
      </c>
    </row>
    <row r="89" spans="1:6" s="61" customFormat="1" x14ac:dyDescent="0.3">
      <c r="A89" s="54">
        <v>45818</v>
      </c>
      <c r="B89" s="55" t="s">
        <v>429</v>
      </c>
      <c r="C89" s="56">
        <v>139</v>
      </c>
      <c r="D89" s="55" t="s">
        <v>457</v>
      </c>
      <c r="E89" s="55" t="s">
        <v>428</v>
      </c>
      <c r="F89" s="58" t="s">
        <v>481</v>
      </c>
    </row>
    <row r="90" spans="1:6" s="61" customFormat="1" x14ac:dyDescent="0.3">
      <c r="A90" s="54">
        <v>45793</v>
      </c>
      <c r="B90" s="55" t="s">
        <v>429</v>
      </c>
      <c r="C90" s="56">
        <v>258</v>
      </c>
      <c r="D90" s="55" t="s">
        <v>461</v>
      </c>
      <c r="E90" s="55" t="s">
        <v>428</v>
      </c>
      <c r="F90" s="58" t="s">
        <v>481</v>
      </c>
    </row>
    <row r="91" spans="1:6" s="61" customFormat="1" x14ac:dyDescent="0.3">
      <c r="A91" s="54">
        <v>45769</v>
      </c>
      <c r="B91" s="55" t="s">
        <v>429</v>
      </c>
      <c r="C91" s="56">
        <v>135</v>
      </c>
      <c r="D91" s="55" t="s">
        <v>465</v>
      </c>
      <c r="E91" s="55" t="s">
        <v>428</v>
      </c>
      <c r="F91" s="58" t="s">
        <v>481</v>
      </c>
    </row>
    <row r="92" spans="1:6" s="61" customFormat="1" x14ac:dyDescent="0.3">
      <c r="A92" s="54">
        <v>45733</v>
      </c>
      <c r="B92" s="55" t="s">
        <v>429</v>
      </c>
      <c r="C92" s="56">
        <v>242.55</v>
      </c>
      <c r="D92" s="55" t="s">
        <v>469</v>
      </c>
      <c r="E92" s="55" t="s">
        <v>428</v>
      </c>
      <c r="F92" s="58" t="s">
        <v>481</v>
      </c>
    </row>
    <row r="93" spans="1:6" s="61" customFormat="1" x14ac:dyDescent="0.3">
      <c r="A93" s="54">
        <v>45701</v>
      </c>
      <c r="B93" s="55" t="s">
        <v>429</v>
      </c>
      <c r="C93" s="56">
        <v>128.30000000000001</v>
      </c>
      <c r="D93" s="55" t="s">
        <v>474</v>
      </c>
      <c r="E93" s="55" t="s">
        <v>428</v>
      </c>
      <c r="F93" s="58" t="s">
        <v>481</v>
      </c>
    </row>
    <row r="94" spans="1:6" s="61" customFormat="1" x14ac:dyDescent="0.3">
      <c r="A94" s="54">
        <v>45672</v>
      </c>
      <c r="B94" s="55" t="s">
        <v>429</v>
      </c>
      <c r="C94" s="56">
        <v>223.4</v>
      </c>
      <c r="D94" s="55" t="s">
        <v>479</v>
      </c>
      <c r="E94" s="55" t="s">
        <v>428</v>
      </c>
      <c r="F94" s="58" t="s">
        <v>481</v>
      </c>
    </row>
    <row r="95" spans="1:6" x14ac:dyDescent="0.3">
      <c r="C95" s="64">
        <f>SUM(C2:C94)</f>
        <v>14658.05</v>
      </c>
    </row>
  </sheetData>
  <sortState xmlns:xlrd2="http://schemas.microsoft.com/office/spreadsheetml/2017/richdata2" ref="A2:F47">
    <sortCondition ref="F2:F4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B6492-69D7-4082-8DB8-11A1804FFF97}">
  <dimension ref="A1:H148"/>
  <sheetViews>
    <sheetView tabSelected="1" workbookViewId="0"/>
  </sheetViews>
  <sheetFormatPr defaultColWidth="104.453125" defaultRowHeight="13" x14ac:dyDescent="0.3"/>
  <cols>
    <col min="1" max="1" width="19.54296875" style="85" bestFit="1" customWidth="1"/>
    <col min="2" max="2" width="36.54296875" style="85" customWidth="1"/>
    <col min="3" max="3" width="35" style="87" bestFit="1" customWidth="1"/>
    <col min="4" max="4" width="25.08984375" style="85" bestFit="1" customWidth="1"/>
    <col min="5" max="5" width="10.08984375" style="85" bestFit="1" customWidth="1"/>
    <col min="6" max="6" width="11.90625" style="85" bestFit="1" customWidth="1"/>
    <col min="7" max="7" width="12.6328125" style="85" bestFit="1" customWidth="1"/>
    <col min="8" max="16384" width="104.453125" style="85"/>
  </cols>
  <sheetData>
    <row r="1" spans="1:8" s="82" customFormat="1" x14ac:dyDescent="0.3">
      <c r="B1" s="82" t="s">
        <v>259</v>
      </c>
      <c r="C1" s="83" t="s">
        <v>260</v>
      </c>
      <c r="D1" s="82" t="s">
        <v>261</v>
      </c>
      <c r="E1" s="82">
        <v>26.42</v>
      </c>
      <c r="G1" s="84" t="s">
        <v>274</v>
      </c>
    </row>
    <row r="2" spans="1:8" x14ac:dyDescent="0.3">
      <c r="A2" s="85" t="s">
        <v>247</v>
      </c>
      <c r="B2" s="86">
        <v>37957.54</v>
      </c>
      <c r="C2" s="87">
        <f>B2/$E$1</f>
        <v>1436.6971990915972</v>
      </c>
      <c r="D2" s="85" t="s">
        <v>492</v>
      </c>
      <c r="G2" s="85" t="s">
        <v>275</v>
      </c>
      <c r="H2" s="85" t="s">
        <v>491</v>
      </c>
    </row>
    <row r="3" spans="1:8" x14ac:dyDescent="0.3">
      <c r="A3" s="85" t="s">
        <v>247</v>
      </c>
      <c r="B3" s="86">
        <v>75664.820000000007</v>
      </c>
      <c r="C3" s="87">
        <f>B3/$E$1</f>
        <v>2863.9220287660864</v>
      </c>
      <c r="D3" s="85" t="s">
        <v>492</v>
      </c>
    </row>
    <row r="4" spans="1:8" x14ac:dyDescent="0.3">
      <c r="A4" s="85" t="s">
        <v>247</v>
      </c>
      <c r="B4" s="86">
        <v>54132.639999999999</v>
      </c>
      <c r="C4" s="87">
        <f>B4/$E$1</f>
        <v>2048.9265707797122</v>
      </c>
      <c r="D4" s="85" t="s">
        <v>492</v>
      </c>
      <c r="G4" s="85">
        <v>8792</v>
      </c>
    </row>
    <row r="5" spans="1:8" x14ac:dyDescent="0.3">
      <c r="A5" s="85" t="s">
        <v>247</v>
      </c>
      <c r="B5" s="86">
        <v>2794.51</v>
      </c>
      <c r="C5" s="87">
        <f>B5/$E$1</f>
        <v>105.77252081756245</v>
      </c>
      <c r="D5" s="85" t="s">
        <v>492</v>
      </c>
      <c r="E5" s="88">
        <f>SUM(C2:C5)</f>
        <v>6455.3183194549583</v>
      </c>
    </row>
    <row r="6" spans="1:8" x14ac:dyDescent="0.3">
      <c r="B6" s="86"/>
    </row>
    <row r="7" spans="1:8" x14ac:dyDescent="0.3">
      <c r="A7" s="85" t="s">
        <v>248</v>
      </c>
      <c r="B7" s="85">
        <v>160</v>
      </c>
      <c r="C7" s="87">
        <f>B7/$E$1</f>
        <v>6.0560181680545035</v>
      </c>
      <c r="D7" s="85" t="s">
        <v>488</v>
      </c>
    </row>
    <row r="8" spans="1:8" x14ac:dyDescent="0.3">
      <c r="A8" s="85" t="s">
        <v>249</v>
      </c>
      <c r="B8" s="85">
        <v>200</v>
      </c>
      <c r="C8" s="87">
        <f>B8/$E$1</f>
        <v>7.5700227100681294</v>
      </c>
      <c r="D8" s="85" t="s">
        <v>488</v>
      </c>
    </row>
    <row r="9" spans="1:8" x14ac:dyDescent="0.3">
      <c r="A9" s="85" t="s">
        <v>249</v>
      </c>
      <c r="B9" s="85">
        <v>160</v>
      </c>
      <c r="C9" s="87">
        <f>B9/$E$1</f>
        <v>6.0560181680545035</v>
      </c>
      <c r="D9" s="85" t="s">
        <v>488</v>
      </c>
    </row>
    <row r="10" spans="1:8" x14ac:dyDescent="0.3">
      <c r="A10" s="85" t="s">
        <v>249</v>
      </c>
      <c r="B10" s="85">
        <v>160</v>
      </c>
      <c r="C10" s="87">
        <f>B10/$E$1</f>
        <v>6.0560181680545035</v>
      </c>
      <c r="D10" s="85" t="s">
        <v>488</v>
      </c>
      <c r="E10" s="88">
        <f>SUM(C7:C10)</f>
        <v>25.738077214231641</v>
      </c>
    </row>
    <row r="13" spans="1:8" x14ac:dyDescent="0.3">
      <c r="A13" s="85" t="s">
        <v>250</v>
      </c>
      <c r="B13" s="86">
        <v>15000</v>
      </c>
      <c r="C13" s="87">
        <f>B13/$E$1</f>
        <v>567.75170325510976</v>
      </c>
      <c r="D13" s="85" t="s">
        <v>262</v>
      </c>
    </row>
    <row r="14" spans="1:8" x14ac:dyDescent="0.3">
      <c r="A14" s="85" t="s">
        <v>251</v>
      </c>
      <c r="B14" s="86">
        <v>2540</v>
      </c>
      <c r="C14" s="87">
        <f>B14/$E$1</f>
        <v>96.139288417865245</v>
      </c>
      <c r="D14" s="85" t="s">
        <v>262</v>
      </c>
    </row>
    <row r="15" spans="1:8" x14ac:dyDescent="0.3">
      <c r="A15" s="79">
        <v>45808</v>
      </c>
      <c r="B15" s="80" t="s">
        <v>427</v>
      </c>
      <c r="C15" s="81">
        <v>35</v>
      </c>
      <c r="D15" s="85" t="s">
        <v>262</v>
      </c>
      <c r="E15" s="94"/>
    </row>
    <row r="16" spans="1:8" x14ac:dyDescent="0.3">
      <c r="A16" s="79">
        <v>45799</v>
      </c>
      <c r="B16" s="80" t="s">
        <v>427</v>
      </c>
      <c r="C16" s="81">
        <v>328</v>
      </c>
      <c r="D16" s="85" t="s">
        <v>262</v>
      </c>
    </row>
    <row r="17" spans="1:5" x14ac:dyDescent="0.3">
      <c r="A17" s="79">
        <v>45831</v>
      </c>
      <c r="B17" s="80" t="s">
        <v>427</v>
      </c>
      <c r="C17" s="81">
        <v>300.5</v>
      </c>
      <c r="D17" s="85" t="s">
        <v>262</v>
      </c>
    </row>
    <row r="18" spans="1:5" x14ac:dyDescent="0.3">
      <c r="A18" s="79">
        <v>45940</v>
      </c>
      <c r="B18" s="80" t="s">
        <v>427</v>
      </c>
      <c r="C18" s="81">
        <v>20</v>
      </c>
      <c r="D18" s="85" t="s">
        <v>262</v>
      </c>
    </row>
    <row r="19" spans="1:5" x14ac:dyDescent="0.3">
      <c r="A19" s="79">
        <v>45994</v>
      </c>
      <c r="B19" s="80" t="s">
        <v>427</v>
      </c>
      <c r="C19" s="81">
        <v>196</v>
      </c>
      <c r="D19" s="85" t="s">
        <v>262</v>
      </c>
    </row>
    <row r="20" spans="1:5" x14ac:dyDescent="0.3">
      <c r="A20" s="85" t="s">
        <v>253</v>
      </c>
      <c r="B20" s="86">
        <v>1799.43</v>
      </c>
      <c r="C20" s="87">
        <f t="shared" ref="C20:C27" si="0">B20/$E$1</f>
        <v>68.10862982588948</v>
      </c>
      <c r="D20" s="85" t="s">
        <v>262</v>
      </c>
    </row>
    <row r="21" spans="1:5" x14ac:dyDescent="0.3">
      <c r="A21" s="85" t="s">
        <v>254</v>
      </c>
      <c r="B21" s="86">
        <v>4704.8999999999996</v>
      </c>
      <c r="C21" s="87">
        <f t="shared" si="0"/>
        <v>178.08099924299771</v>
      </c>
      <c r="D21" s="85" t="s">
        <v>262</v>
      </c>
    </row>
    <row r="22" spans="1:5" x14ac:dyDescent="0.3">
      <c r="A22" s="85" t="s">
        <v>255</v>
      </c>
      <c r="B22" s="86">
        <v>4300</v>
      </c>
      <c r="C22" s="87">
        <f t="shared" si="0"/>
        <v>162.75548826646479</v>
      </c>
      <c r="D22" s="85" t="s">
        <v>262</v>
      </c>
    </row>
    <row r="23" spans="1:5" x14ac:dyDescent="0.3">
      <c r="A23" s="85" t="s">
        <v>256</v>
      </c>
      <c r="B23" s="86">
        <v>2540</v>
      </c>
      <c r="C23" s="87">
        <f t="shared" si="0"/>
        <v>96.139288417865245</v>
      </c>
      <c r="D23" s="85" t="s">
        <v>262</v>
      </c>
    </row>
    <row r="24" spans="1:5" x14ac:dyDescent="0.3">
      <c r="A24" s="85" t="s">
        <v>257</v>
      </c>
      <c r="B24" s="86">
        <v>1740</v>
      </c>
      <c r="C24" s="87">
        <f t="shared" si="0"/>
        <v>65.859197577592724</v>
      </c>
      <c r="D24" s="85" t="s">
        <v>262</v>
      </c>
      <c r="E24" s="88">
        <f>SUM(C13:C24)</f>
        <v>2114.3345950037847</v>
      </c>
    </row>
    <row r="25" spans="1:5" x14ac:dyDescent="0.3">
      <c r="B25" s="86"/>
    </row>
    <row r="26" spans="1:5" x14ac:dyDescent="0.3">
      <c r="B26" s="86"/>
    </row>
    <row r="27" spans="1:5" x14ac:dyDescent="0.3">
      <c r="A27" s="85" t="s">
        <v>258</v>
      </c>
      <c r="B27" s="85">
        <v>920</v>
      </c>
      <c r="C27" s="87">
        <f t="shared" si="0"/>
        <v>34.822104466313398</v>
      </c>
      <c r="D27" s="85" t="s">
        <v>263</v>
      </c>
      <c r="E27" s="94"/>
    </row>
    <row r="28" spans="1:5" x14ac:dyDescent="0.3">
      <c r="A28" s="79">
        <v>45875</v>
      </c>
      <c r="B28" s="80" t="s">
        <v>427</v>
      </c>
      <c r="C28" s="81">
        <v>182</v>
      </c>
      <c r="D28" s="85" t="s">
        <v>263</v>
      </c>
      <c r="E28" s="87"/>
    </row>
    <row r="29" spans="1:5" x14ac:dyDescent="0.3">
      <c r="A29" s="79">
        <v>45813</v>
      </c>
      <c r="B29" s="80" t="s">
        <v>427</v>
      </c>
      <c r="C29" s="81">
        <v>181</v>
      </c>
      <c r="D29" s="85" t="s">
        <v>263</v>
      </c>
      <c r="E29" s="87"/>
    </row>
    <row r="30" spans="1:5" x14ac:dyDescent="0.3">
      <c r="A30" s="79">
        <v>45791</v>
      </c>
      <c r="B30" s="80" t="s">
        <v>427</v>
      </c>
      <c r="C30" s="81">
        <v>160</v>
      </c>
      <c r="D30" s="85" t="s">
        <v>263</v>
      </c>
      <c r="E30" s="87"/>
    </row>
    <row r="31" spans="1:5" x14ac:dyDescent="0.3">
      <c r="A31" s="79">
        <v>45967</v>
      </c>
      <c r="B31" s="80" t="s">
        <v>427</v>
      </c>
      <c r="C31" s="81">
        <v>130</v>
      </c>
      <c r="D31" s="85" t="s">
        <v>263</v>
      </c>
      <c r="E31" s="87"/>
    </row>
    <row r="32" spans="1:5" x14ac:dyDescent="0.3">
      <c r="A32" s="79">
        <v>45957</v>
      </c>
      <c r="B32" s="80" t="s">
        <v>427</v>
      </c>
      <c r="C32" s="81">
        <v>115</v>
      </c>
      <c r="D32" s="85" t="s">
        <v>263</v>
      </c>
      <c r="E32" s="87"/>
    </row>
    <row r="33" spans="1:6" x14ac:dyDescent="0.3">
      <c r="A33" s="79">
        <v>45995</v>
      </c>
      <c r="B33" s="80" t="s">
        <v>427</v>
      </c>
      <c r="C33" s="81">
        <v>114</v>
      </c>
      <c r="D33" s="85" t="s">
        <v>263</v>
      </c>
      <c r="E33" s="91">
        <f>SUM(C27:C33)</f>
        <v>916.82210446631336</v>
      </c>
    </row>
    <row r="34" spans="1:6" x14ac:dyDescent="0.3">
      <c r="E34" s="87"/>
    </row>
    <row r="35" spans="1:6" x14ac:dyDescent="0.3">
      <c r="A35" s="85" t="s">
        <v>252</v>
      </c>
      <c r="B35" s="86">
        <v>3000</v>
      </c>
      <c r="C35" s="87">
        <f>B35/$E$1</f>
        <v>113.55034065102194</v>
      </c>
      <c r="D35" s="85" t="s">
        <v>264</v>
      </c>
    </row>
    <row r="36" spans="1:6" x14ac:dyDescent="0.3">
      <c r="D36" s="85" t="s">
        <v>493</v>
      </c>
      <c r="E36" s="88">
        <f>C35</f>
        <v>113.55034065102194</v>
      </c>
    </row>
    <row r="38" spans="1:6" x14ac:dyDescent="0.3">
      <c r="A38" s="85" t="s">
        <v>23</v>
      </c>
      <c r="B38" s="85" t="s">
        <v>398</v>
      </c>
      <c r="C38" s="85" t="s">
        <v>24</v>
      </c>
      <c r="D38" s="85" t="s">
        <v>9</v>
      </c>
      <c r="E38" s="89">
        <v>62.87</v>
      </c>
      <c r="F38" s="85" t="s">
        <v>399</v>
      </c>
    </row>
    <row r="39" spans="1:6" x14ac:dyDescent="0.3">
      <c r="A39" s="85" t="s">
        <v>23</v>
      </c>
      <c r="B39" s="85" t="s">
        <v>400</v>
      </c>
      <c r="C39" s="85" t="s">
        <v>28</v>
      </c>
      <c r="D39" s="85" t="s">
        <v>9</v>
      </c>
      <c r="E39" s="89">
        <v>59.15</v>
      </c>
      <c r="F39" s="85" t="s">
        <v>399</v>
      </c>
    </row>
    <row r="40" spans="1:6" x14ac:dyDescent="0.3">
      <c r="A40" s="85" t="s">
        <v>23</v>
      </c>
      <c r="B40" s="85" t="s">
        <v>401</v>
      </c>
      <c r="C40" s="85" t="s">
        <v>30</v>
      </c>
      <c r="D40" s="85" t="s">
        <v>9</v>
      </c>
      <c r="E40" s="89">
        <v>58.44</v>
      </c>
      <c r="F40" s="85" t="s">
        <v>399</v>
      </c>
    </row>
    <row r="41" spans="1:6" x14ac:dyDescent="0.3">
      <c r="A41" s="85" t="s">
        <v>23</v>
      </c>
      <c r="B41" s="85" t="s">
        <v>402</v>
      </c>
      <c r="C41" s="85" t="s">
        <v>30</v>
      </c>
      <c r="D41" s="85" t="s">
        <v>9</v>
      </c>
      <c r="E41" s="89">
        <v>55.97</v>
      </c>
      <c r="F41" s="85" t="s">
        <v>399</v>
      </c>
    </row>
    <row r="42" spans="1:6" x14ac:dyDescent="0.3">
      <c r="A42" s="85" t="s">
        <v>23</v>
      </c>
      <c r="B42" s="85" t="s">
        <v>403</v>
      </c>
      <c r="C42" s="85" t="s">
        <v>30</v>
      </c>
      <c r="D42" s="85" t="s">
        <v>9</v>
      </c>
      <c r="E42" s="89">
        <v>54.56</v>
      </c>
      <c r="F42" s="85" t="s">
        <v>399</v>
      </c>
    </row>
    <row r="43" spans="1:6" x14ac:dyDescent="0.3">
      <c r="A43" s="85" t="s">
        <v>23</v>
      </c>
      <c r="B43" s="85" t="s">
        <v>404</v>
      </c>
      <c r="C43" s="85" t="s">
        <v>28</v>
      </c>
      <c r="D43" s="85" t="s">
        <v>9</v>
      </c>
      <c r="E43" s="89">
        <v>52.83</v>
      </c>
      <c r="F43" s="85" t="s">
        <v>399</v>
      </c>
    </row>
    <row r="44" spans="1:6" x14ac:dyDescent="0.3">
      <c r="A44" s="85" t="s">
        <v>23</v>
      </c>
      <c r="B44" s="85" t="s">
        <v>405</v>
      </c>
      <c r="C44" s="85" t="s">
        <v>31</v>
      </c>
      <c r="D44" s="85" t="s">
        <v>9</v>
      </c>
      <c r="E44" s="89">
        <v>52.57</v>
      </c>
      <c r="F44" s="85" t="s">
        <v>399</v>
      </c>
    </row>
    <row r="45" spans="1:6" x14ac:dyDescent="0.3">
      <c r="A45" s="85" t="s">
        <v>23</v>
      </c>
      <c r="B45" s="85" t="s">
        <v>404</v>
      </c>
      <c r="C45" s="85" t="s">
        <v>36</v>
      </c>
      <c r="D45" s="85" t="s">
        <v>7</v>
      </c>
      <c r="E45" s="89">
        <v>51.76</v>
      </c>
      <c r="F45" s="85" t="s">
        <v>399</v>
      </c>
    </row>
    <row r="46" spans="1:6" x14ac:dyDescent="0.3">
      <c r="A46" s="85" t="s">
        <v>23</v>
      </c>
      <c r="B46" s="85" t="s">
        <v>406</v>
      </c>
      <c r="C46" s="85" t="s">
        <v>24</v>
      </c>
      <c r="D46" s="85" t="s">
        <v>9</v>
      </c>
      <c r="E46" s="89">
        <v>51.6</v>
      </c>
      <c r="F46" s="85" t="s">
        <v>399</v>
      </c>
    </row>
    <row r="47" spans="1:6" x14ac:dyDescent="0.3">
      <c r="A47" s="85" t="s">
        <v>23</v>
      </c>
      <c r="B47" s="85" t="s">
        <v>407</v>
      </c>
      <c r="C47" s="85" t="s">
        <v>24</v>
      </c>
      <c r="D47" s="85" t="s">
        <v>9</v>
      </c>
      <c r="E47" s="89">
        <v>48.53</v>
      </c>
      <c r="F47" s="85" t="s">
        <v>399</v>
      </c>
    </row>
    <row r="48" spans="1:6" x14ac:dyDescent="0.3">
      <c r="A48" s="85" t="s">
        <v>23</v>
      </c>
      <c r="B48" s="85" t="s">
        <v>405</v>
      </c>
      <c r="C48" s="85" t="s">
        <v>24</v>
      </c>
      <c r="D48" s="85" t="s">
        <v>9</v>
      </c>
      <c r="E48" s="89">
        <v>47.15</v>
      </c>
      <c r="F48" s="85" t="s">
        <v>399</v>
      </c>
    </row>
    <row r="49" spans="1:7" x14ac:dyDescent="0.3">
      <c r="A49" s="85" t="s">
        <v>23</v>
      </c>
      <c r="B49" s="85" t="s">
        <v>408</v>
      </c>
      <c r="C49" s="85" t="s">
        <v>28</v>
      </c>
      <c r="D49" s="85" t="s">
        <v>9</v>
      </c>
      <c r="E49" s="89">
        <v>46.26</v>
      </c>
      <c r="F49" s="85" t="s">
        <v>399</v>
      </c>
    </row>
    <row r="50" spans="1:7" x14ac:dyDescent="0.3">
      <c r="A50" s="85" t="s">
        <v>23</v>
      </c>
      <c r="B50" s="85" t="s">
        <v>409</v>
      </c>
      <c r="C50" s="85" t="s">
        <v>28</v>
      </c>
      <c r="D50" s="85" t="s">
        <v>9</v>
      </c>
      <c r="E50" s="89">
        <v>44.46</v>
      </c>
      <c r="F50" s="85" t="s">
        <v>399</v>
      </c>
    </row>
    <row r="51" spans="1:7" x14ac:dyDescent="0.3">
      <c r="A51" s="85" t="s">
        <v>23</v>
      </c>
      <c r="B51" s="85" t="s">
        <v>410</v>
      </c>
      <c r="C51" s="85" t="s">
        <v>34</v>
      </c>
      <c r="D51" s="85" t="s">
        <v>9</v>
      </c>
      <c r="E51" s="89">
        <v>39</v>
      </c>
      <c r="F51" s="85" t="s">
        <v>399</v>
      </c>
    </row>
    <row r="52" spans="1:7" x14ac:dyDescent="0.3">
      <c r="A52" s="85" t="s">
        <v>23</v>
      </c>
      <c r="B52" s="85" t="s">
        <v>409</v>
      </c>
      <c r="C52" s="85" t="s">
        <v>24</v>
      </c>
      <c r="D52" s="85" t="s">
        <v>9</v>
      </c>
      <c r="E52" s="89">
        <v>38.520000000000003</v>
      </c>
      <c r="F52" s="85" t="s">
        <v>399</v>
      </c>
    </row>
    <row r="53" spans="1:7" x14ac:dyDescent="0.3">
      <c r="A53" s="85" t="s">
        <v>23</v>
      </c>
      <c r="B53" s="85" t="s">
        <v>408</v>
      </c>
      <c r="C53" s="85" t="s">
        <v>27</v>
      </c>
      <c r="D53" s="85" t="s">
        <v>9</v>
      </c>
      <c r="E53" s="89">
        <v>32.119999999999997</v>
      </c>
      <c r="F53" s="85" t="s">
        <v>399</v>
      </c>
    </row>
    <row r="54" spans="1:7" x14ac:dyDescent="0.3">
      <c r="A54" s="85" t="s">
        <v>23</v>
      </c>
      <c r="B54" s="85" t="s">
        <v>411</v>
      </c>
      <c r="C54" s="85" t="s">
        <v>24</v>
      </c>
      <c r="D54" s="85" t="s">
        <v>9</v>
      </c>
      <c r="E54" s="89">
        <v>30.77</v>
      </c>
      <c r="F54" s="85" t="s">
        <v>399</v>
      </c>
    </row>
    <row r="55" spans="1:7" x14ac:dyDescent="0.3">
      <c r="A55" s="85" t="s">
        <v>23</v>
      </c>
      <c r="B55" s="85" t="s">
        <v>412</v>
      </c>
      <c r="C55" s="85" t="s">
        <v>28</v>
      </c>
      <c r="D55" s="85" t="s">
        <v>9</v>
      </c>
      <c r="E55" s="89">
        <v>26.46</v>
      </c>
      <c r="F55" s="85" t="s">
        <v>399</v>
      </c>
    </row>
    <row r="56" spans="1:7" x14ac:dyDescent="0.3">
      <c r="A56" s="85" t="s">
        <v>23</v>
      </c>
      <c r="B56" s="85" t="s">
        <v>413</v>
      </c>
      <c r="C56" s="85" t="s">
        <v>32</v>
      </c>
      <c r="D56" s="85" t="s">
        <v>9</v>
      </c>
      <c r="E56" s="89">
        <v>25.92</v>
      </c>
      <c r="F56" s="85" t="s">
        <v>399</v>
      </c>
    </row>
    <row r="57" spans="1:7" x14ac:dyDescent="0.3">
      <c r="C57" s="85"/>
      <c r="D57" s="85" t="s">
        <v>494</v>
      </c>
      <c r="E57" s="89"/>
      <c r="G57" s="90">
        <f>SUM(E38:E56)</f>
        <v>878.93999999999994</v>
      </c>
    </row>
    <row r="58" spans="1:7" x14ac:dyDescent="0.3">
      <c r="C58" s="85"/>
      <c r="E58" s="89"/>
      <c r="G58" s="89"/>
    </row>
    <row r="59" spans="1:7" x14ac:dyDescent="0.3">
      <c r="A59" s="79">
        <v>45750</v>
      </c>
      <c r="B59" s="80" t="s">
        <v>427</v>
      </c>
      <c r="C59" s="81">
        <v>390</v>
      </c>
      <c r="D59" s="85" t="s">
        <v>496</v>
      </c>
    </row>
    <row r="60" spans="1:7" x14ac:dyDescent="0.3">
      <c r="A60" s="79">
        <v>45780</v>
      </c>
      <c r="B60" s="80" t="s">
        <v>427</v>
      </c>
      <c r="C60" s="81">
        <v>400</v>
      </c>
      <c r="D60" s="85" t="s">
        <v>496</v>
      </c>
    </row>
    <row r="61" spans="1:7" x14ac:dyDescent="0.3">
      <c r="A61" s="79">
        <v>45800</v>
      </c>
      <c r="B61" s="80" t="s">
        <v>427</v>
      </c>
      <c r="C61" s="81">
        <v>572</v>
      </c>
      <c r="D61" s="85" t="s">
        <v>496</v>
      </c>
    </row>
    <row r="62" spans="1:7" x14ac:dyDescent="0.3">
      <c r="A62" s="79">
        <v>45813</v>
      </c>
      <c r="B62" s="80" t="s">
        <v>427</v>
      </c>
      <c r="C62" s="81">
        <v>511.5</v>
      </c>
      <c r="D62" s="85" t="s">
        <v>496</v>
      </c>
    </row>
    <row r="63" spans="1:7" x14ac:dyDescent="0.3">
      <c r="A63" s="79">
        <v>45832</v>
      </c>
      <c r="B63" s="80" t="s">
        <v>495</v>
      </c>
      <c r="C63" s="81">
        <v>500</v>
      </c>
      <c r="D63" s="85" t="s">
        <v>496</v>
      </c>
      <c r="E63" s="88">
        <f>SUM(C59:C63)</f>
        <v>2373.5</v>
      </c>
    </row>
    <row r="64" spans="1:7" x14ac:dyDescent="0.3">
      <c r="C64" s="85"/>
    </row>
    <row r="65" spans="1:4" x14ac:dyDescent="0.3">
      <c r="A65" s="92"/>
      <c r="C65" s="85"/>
    </row>
    <row r="66" spans="1:4" x14ac:dyDescent="0.3">
      <c r="A66" s="79">
        <v>45736</v>
      </c>
      <c r="B66" s="80" t="s">
        <v>427</v>
      </c>
      <c r="C66" s="81">
        <v>50</v>
      </c>
      <c r="D66" s="85" t="s">
        <v>415</v>
      </c>
    </row>
    <row r="67" spans="1:4" x14ac:dyDescent="0.3">
      <c r="A67" s="79">
        <v>45768</v>
      </c>
      <c r="B67" s="80" t="s">
        <v>427</v>
      </c>
      <c r="C67" s="81">
        <v>50</v>
      </c>
      <c r="D67" s="85" t="s">
        <v>415</v>
      </c>
    </row>
    <row r="68" spans="1:4" x14ac:dyDescent="0.3">
      <c r="A68" s="79">
        <v>45790</v>
      </c>
      <c r="B68" s="80" t="s">
        <v>427</v>
      </c>
      <c r="C68" s="81">
        <v>116</v>
      </c>
      <c r="D68" s="85" t="s">
        <v>415</v>
      </c>
    </row>
    <row r="69" spans="1:4" x14ac:dyDescent="0.3">
      <c r="A69" s="79">
        <v>45807</v>
      </c>
      <c r="B69" s="80" t="s">
        <v>427</v>
      </c>
      <c r="C69" s="81">
        <v>50</v>
      </c>
      <c r="D69" s="85" t="s">
        <v>415</v>
      </c>
    </row>
    <row r="70" spans="1:4" x14ac:dyDescent="0.3">
      <c r="A70" s="79">
        <v>45902</v>
      </c>
      <c r="B70" s="80" t="s">
        <v>427</v>
      </c>
      <c r="C70" s="81">
        <v>46.5</v>
      </c>
      <c r="D70" s="85" t="s">
        <v>415</v>
      </c>
    </row>
    <row r="71" spans="1:4" x14ac:dyDescent="0.3">
      <c r="A71" s="79">
        <v>45928</v>
      </c>
      <c r="B71" s="80" t="s">
        <v>427</v>
      </c>
      <c r="C71" s="81">
        <v>50</v>
      </c>
      <c r="D71" s="85" t="s">
        <v>415</v>
      </c>
    </row>
    <row r="72" spans="1:4" x14ac:dyDescent="0.3">
      <c r="A72" s="79">
        <v>45935</v>
      </c>
      <c r="B72" s="80" t="s">
        <v>427</v>
      </c>
      <c r="C72" s="81">
        <v>44</v>
      </c>
      <c r="D72" s="85" t="s">
        <v>415</v>
      </c>
    </row>
    <row r="73" spans="1:4" x14ac:dyDescent="0.3">
      <c r="A73" s="79">
        <v>45954</v>
      </c>
      <c r="B73" s="80" t="s">
        <v>427</v>
      </c>
      <c r="C73" s="81">
        <v>47</v>
      </c>
      <c r="D73" s="85" t="s">
        <v>415</v>
      </c>
    </row>
    <row r="74" spans="1:4" x14ac:dyDescent="0.3">
      <c r="A74" s="79">
        <v>45958</v>
      </c>
      <c r="B74" s="80" t="s">
        <v>427</v>
      </c>
      <c r="C74" s="81">
        <v>43</v>
      </c>
      <c r="D74" s="85" t="s">
        <v>415</v>
      </c>
    </row>
    <row r="75" spans="1:4" x14ac:dyDescent="0.3">
      <c r="A75" s="79">
        <v>45961</v>
      </c>
      <c r="B75" s="80" t="s">
        <v>427</v>
      </c>
      <c r="C75" s="81">
        <v>77</v>
      </c>
      <c r="D75" s="85" t="s">
        <v>415</v>
      </c>
    </row>
    <row r="76" spans="1:4" x14ac:dyDescent="0.3">
      <c r="A76" s="79">
        <v>45963</v>
      </c>
      <c r="B76" s="80" t="s">
        <v>427</v>
      </c>
      <c r="C76" s="81">
        <v>40</v>
      </c>
      <c r="D76" s="85" t="s">
        <v>415</v>
      </c>
    </row>
    <row r="77" spans="1:4" x14ac:dyDescent="0.3">
      <c r="A77" s="79">
        <v>45985</v>
      </c>
      <c r="B77" s="80" t="s">
        <v>427</v>
      </c>
      <c r="C77" s="81">
        <v>96</v>
      </c>
      <c r="D77" s="85" t="s">
        <v>415</v>
      </c>
    </row>
    <row r="78" spans="1:4" x14ac:dyDescent="0.3">
      <c r="A78" s="79">
        <v>46010</v>
      </c>
      <c r="B78" s="80" t="s">
        <v>427</v>
      </c>
      <c r="C78" s="81">
        <v>77</v>
      </c>
      <c r="D78" s="85" t="s">
        <v>415</v>
      </c>
    </row>
    <row r="79" spans="1:4" x14ac:dyDescent="0.3">
      <c r="A79" s="79">
        <v>46017</v>
      </c>
      <c r="B79" s="80" t="s">
        <v>427</v>
      </c>
      <c r="C79" s="81">
        <v>50</v>
      </c>
      <c r="D79" s="85" t="s">
        <v>415</v>
      </c>
    </row>
    <row r="80" spans="1:4" x14ac:dyDescent="0.3">
      <c r="A80" s="79">
        <v>46021</v>
      </c>
      <c r="B80" s="80" t="s">
        <v>427</v>
      </c>
      <c r="C80" s="81">
        <v>46</v>
      </c>
      <c r="D80" s="85" t="s">
        <v>415</v>
      </c>
    </row>
    <row r="81" spans="1:6" x14ac:dyDescent="0.3">
      <c r="C81" s="85"/>
      <c r="E81" s="88">
        <f>SUM(C66:C80)</f>
        <v>882.5</v>
      </c>
    </row>
    <row r="82" spans="1:6" x14ac:dyDescent="0.3">
      <c r="C82" s="85"/>
    </row>
    <row r="83" spans="1:6" x14ac:dyDescent="0.3">
      <c r="C83" s="85"/>
    </row>
    <row r="84" spans="1:6" ht="14.5" x14ac:dyDescent="0.35">
      <c r="A84" s="93" t="s">
        <v>489</v>
      </c>
      <c r="B84" s="21">
        <v>45660</v>
      </c>
      <c r="C84" s="20" t="s">
        <v>146</v>
      </c>
      <c r="D84" s="20" t="s">
        <v>7</v>
      </c>
      <c r="E84" s="22">
        <v>1.08</v>
      </c>
      <c r="F84"/>
    </row>
    <row r="85" spans="1:6" ht="14.5" x14ac:dyDescent="0.35">
      <c r="A85" s="93" t="s">
        <v>489</v>
      </c>
      <c r="B85" s="21">
        <v>45664</v>
      </c>
      <c r="C85" s="20" t="s">
        <v>147</v>
      </c>
      <c r="D85" s="20" t="s">
        <v>7</v>
      </c>
      <c r="E85" s="22">
        <v>5.94</v>
      </c>
      <c r="F85"/>
    </row>
    <row r="86" spans="1:6" ht="14.5" x14ac:dyDescent="0.35">
      <c r="A86" s="93" t="s">
        <v>489</v>
      </c>
      <c r="B86" s="21">
        <v>45667</v>
      </c>
      <c r="C86" s="20" t="s">
        <v>148</v>
      </c>
      <c r="D86" s="20" t="s">
        <v>7</v>
      </c>
      <c r="E86" s="22">
        <v>12.98</v>
      </c>
      <c r="F86"/>
    </row>
    <row r="87" spans="1:6" ht="14.5" x14ac:dyDescent="0.35">
      <c r="A87" s="93" t="s">
        <v>489</v>
      </c>
      <c r="B87" s="21">
        <v>45668</v>
      </c>
      <c r="C87" s="20" t="s">
        <v>149</v>
      </c>
      <c r="D87" s="20" t="s">
        <v>7</v>
      </c>
      <c r="E87" s="22">
        <v>16.989999999999998</v>
      </c>
      <c r="F87"/>
    </row>
    <row r="88" spans="1:6" ht="14.5" x14ac:dyDescent="0.35">
      <c r="A88" s="93" t="s">
        <v>489</v>
      </c>
      <c r="B88" s="21">
        <v>45685</v>
      </c>
      <c r="C88" s="20" t="s">
        <v>150</v>
      </c>
      <c r="D88" s="20" t="s">
        <v>7</v>
      </c>
      <c r="E88" s="22">
        <v>15.14</v>
      </c>
      <c r="F88"/>
    </row>
    <row r="89" spans="1:6" ht="14.5" x14ac:dyDescent="0.35">
      <c r="A89" s="93" t="s">
        <v>489</v>
      </c>
      <c r="B89" s="21">
        <v>45691</v>
      </c>
      <c r="C89" s="20" t="s">
        <v>146</v>
      </c>
      <c r="D89" s="20" t="s">
        <v>7</v>
      </c>
      <c r="E89" s="22">
        <v>1.08</v>
      </c>
      <c r="F89"/>
    </row>
    <row r="90" spans="1:6" ht="14.5" x14ac:dyDescent="0.35">
      <c r="A90" s="93" t="s">
        <v>489</v>
      </c>
      <c r="B90" s="21">
        <v>45695</v>
      </c>
      <c r="C90" s="20" t="s">
        <v>151</v>
      </c>
      <c r="D90" s="20" t="s">
        <v>7</v>
      </c>
      <c r="E90" s="22">
        <v>5.94</v>
      </c>
      <c r="F90"/>
    </row>
    <row r="91" spans="1:6" ht="14.5" x14ac:dyDescent="0.35">
      <c r="A91" s="93" t="s">
        <v>489</v>
      </c>
      <c r="B91" s="21">
        <v>45698</v>
      </c>
      <c r="C91" s="20" t="s">
        <v>148</v>
      </c>
      <c r="D91" s="20" t="s">
        <v>7</v>
      </c>
      <c r="E91" s="22">
        <v>12.98</v>
      </c>
      <c r="F91"/>
    </row>
    <row r="92" spans="1:6" ht="14.5" x14ac:dyDescent="0.35">
      <c r="A92" s="93" t="s">
        <v>489</v>
      </c>
      <c r="B92" s="21">
        <v>45699</v>
      </c>
      <c r="C92" s="20" t="s">
        <v>149</v>
      </c>
      <c r="D92" s="20" t="s">
        <v>7</v>
      </c>
      <c r="E92" s="22">
        <v>16.989999999999998</v>
      </c>
      <c r="F92"/>
    </row>
    <row r="93" spans="1:6" ht="14.5" x14ac:dyDescent="0.35">
      <c r="A93" s="93" t="s">
        <v>489</v>
      </c>
      <c r="B93" s="21">
        <v>45716</v>
      </c>
      <c r="C93" s="20" t="s">
        <v>150</v>
      </c>
      <c r="D93" s="20" t="s">
        <v>7</v>
      </c>
      <c r="E93" s="22">
        <v>15.14</v>
      </c>
      <c r="F93"/>
    </row>
    <row r="94" spans="1:6" ht="14.5" x14ac:dyDescent="0.35">
      <c r="A94" s="93" t="s">
        <v>489</v>
      </c>
      <c r="B94" s="21">
        <v>45719</v>
      </c>
      <c r="C94" s="20" t="s">
        <v>152</v>
      </c>
      <c r="D94" s="20" t="s">
        <v>7</v>
      </c>
      <c r="E94" s="22">
        <v>1.08</v>
      </c>
      <c r="F94"/>
    </row>
    <row r="95" spans="1:6" ht="14.5" x14ac:dyDescent="0.35">
      <c r="A95" s="93" t="s">
        <v>489</v>
      </c>
      <c r="B95" s="21">
        <v>45723</v>
      </c>
      <c r="C95" s="20" t="s">
        <v>151</v>
      </c>
      <c r="D95" s="20" t="s">
        <v>7</v>
      </c>
      <c r="E95" s="22">
        <v>5.94</v>
      </c>
      <c r="F95"/>
    </row>
    <row r="96" spans="1:6" ht="14.5" x14ac:dyDescent="0.35">
      <c r="A96" s="93" t="s">
        <v>489</v>
      </c>
      <c r="B96" s="21">
        <v>45726</v>
      </c>
      <c r="C96" s="20" t="s">
        <v>148</v>
      </c>
      <c r="D96" s="20" t="s">
        <v>7</v>
      </c>
      <c r="E96" s="22">
        <v>12.98</v>
      </c>
      <c r="F96"/>
    </row>
    <row r="97" spans="1:6" ht="14.5" x14ac:dyDescent="0.35">
      <c r="A97" s="93" t="s">
        <v>489</v>
      </c>
      <c r="B97" s="21">
        <v>45727</v>
      </c>
      <c r="C97" s="20" t="s">
        <v>149</v>
      </c>
      <c r="D97" s="20" t="s">
        <v>7</v>
      </c>
      <c r="E97" s="22">
        <v>16.989999999999998</v>
      </c>
      <c r="F97"/>
    </row>
    <row r="98" spans="1:6" ht="14.5" x14ac:dyDescent="0.35">
      <c r="A98" s="93" t="s">
        <v>489</v>
      </c>
      <c r="B98" s="21">
        <v>45744</v>
      </c>
      <c r="C98" s="20" t="s">
        <v>150</v>
      </c>
      <c r="D98" s="20" t="s">
        <v>7</v>
      </c>
      <c r="E98" s="22">
        <v>15.14</v>
      </c>
      <c r="F98"/>
    </row>
    <row r="99" spans="1:6" ht="14.5" x14ac:dyDescent="0.35">
      <c r="A99" s="93" t="s">
        <v>489</v>
      </c>
      <c r="B99" s="21">
        <v>45747</v>
      </c>
      <c r="C99" s="20" t="s">
        <v>148</v>
      </c>
      <c r="D99" s="20" t="s">
        <v>7</v>
      </c>
      <c r="E99" s="22">
        <v>4.6100000000000003</v>
      </c>
      <c r="F99"/>
    </row>
    <row r="100" spans="1:6" ht="14.5" x14ac:dyDescent="0.35">
      <c r="A100" s="93" t="s">
        <v>489</v>
      </c>
      <c r="B100" s="21">
        <v>45750</v>
      </c>
      <c r="C100" s="20" t="s">
        <v>146</v>
      </c>
      <c r="D100" s="20" t="s">
        <v>7</v>
      </c>
      <c r="E100" s="22">
        <v>1.08</v>
      </c>
      <c r="F100"/>
    </row>
    <row r="101" spans="1:6" ht="14.5" x14ac:dyDescent="0.35">
      <c r="A101" s="93" t="s">
        <v>489</v>
      </c>
      <c r="B101" s="21">
        <v>45754</v>
      </c>
      <c r="C101" s="20" t="s">
        <v>151</v>
      </c>
      <c r="D101" s="20" t="s">
        <v>7</v>
      </c>
      <c r="E101" s="22">
        <v>5.94</v>
      </c>
      <c r="F101"/>
    </row>
    <row r="102" spans="1:6" ht="14.5" x14ac:dyDescent="0.35">
      <c r="A102" s="93" t="s">
        <v>489</v>
      </c>
      <c r="B102" s="21">
        <v>45757</v>
      </c>
      <c r="C102" s="20" t="s">
        <v>148</v>
      </c>
      <c r="D102" s="20" t="s">
        <v>7</v>
      </c>
      <c r="E102" s="22">
        <v>27.04</v>
      </c>
      <c r="F102"/>
    </row>
    <row r="103" spans="1:6" ht="14.5" x14ac:dyDescent="0.35">
      <c r="A103" s="93" t="s">
        <v>489</v>
      </c>
      <c r="B103" s="21">
        <v>45758</v>
      </c>
      <c r="C103" s="20" t="s">
        <v>149</v>
      </c>
      <c r="D103" s="20" t="s">
        <v>7</v>
      </c>
      <c r="E103" s="22">
        <v>16.989999999999998</v>
      </c>
      <c r="F103"/>
    </row>
    <row r="104" spans="1:6" ht="14.5" x14ac:dyDescent="0.35">
      <c r="A104" s="93" t="s">
        <v>489</v>
      </c>
      <c r="B104" s="21">
        <v>45775</v>
      </c>
      <c r="C104" s="20" t="s">
        <v>150</v>
      </c>
      <c r="D104" s="20" t="s">
        <v>7</v>
      </c>
      <c r="E104" s="22">
        <v>15.14</v>
      </c>
      <c r="F104"/>
    </row>
    <row r="105" spans="1:6" ht="14.5" x14ac:dyDescent="0.35">
      <c r="A105" s="93" t="s">
        <v>489</v>
      </c>
      <c r="B105" s="21">
        <v>45779</v>
      </c>
      <c r="C105" s="20" t="s">
        <v>148</v>
      </c>
      <c r="D105" s="20" t="s">
        <v>7</v>
      </c>
      <c r="E105" s="22">
        <v>2.75</v>
      </c>
      <c r="F105"/>
    </row>
    <row r="106" spans="1:6" ht="14.5" x14ac:dyDescent="0.35">
      <c r="A106" s="93" t="s">
        <v>489</v>
      </c>
      <c r="B106" s="21">
        <v>45780</v>
      </c>
      <c r="C106" s="20" t="s">
        <v>146</v>
      </c>
      <c r="D106" s="20" t="s">
        <v>7</v>
      </c>
      <c r="E106" s="22">
        <v>1.08</v>
      </c>
      <c r="F106"/>
    </row>
    <row r="107" spans="1:6" ht="14.5" x14ac:dyDescent="0.35">
      <c r="A107" s="93" t="s">
        <v>489</v>
      </c>
      <c r="B107" s="21">
        <v>45784</v>
      </c>
      <c r="C107" s="20" t="s">
        <v>151</v>
      </c>
      <c r="D107" s="20" t="s">
        <v>7</v>
      </c>
      <c r="E107" s="22">
        <v>5.94</v>
      </c>
      <c r="F107"/>
    </row>
    <row r="108" spans="1:6" ht="14.5" x14ac:dyDescent="0.35">
      <c r="A108" s="93" t="s">
        <v>489</v>
      </c>
      <c r="B108" s="21">
        <v>45787</v>
      </c>
      <c r="C108" s="20" t="s">
        <v>148</v>
      </c>
      <c r="D108" s="20" t="s">
        <v>7</v>
      </c>
      <c r="E108" s="22">
        <v>37.85</v>
      </c>
      <c r="F108"/>
    </row>
    <row r="109" spans="1:6" ht="14.5" x14ac:dyDescent="0.35">
      <c r="A109" s="93" t="s">
        <v>489</v>
      </c>
      <c r="B109" s="21">
        <v>45788</v>
      </c>
      <c r="C109" s="20" t="s">
        <v>149</v>
      </c>
      <c r="D109" s="20" t="s">
        <v>7</v>
      </c>
      <c r="E109" s="22">
        <v>16.989999999999998</v>
      </c>
      <c r="F109"/>
    </row>
    <row r="110" spans="1:6" ht="14.5" x14ac:dyDescent="0.35">
      <c r="A110" s="93" t="s">
        <v>489</v>
      </c>
      <c r="B110" s="21">
        <v>45805</v>
      </c>
      <c r="C110" s="20" t="s">
        <v>150</v>
      </c>
      <c r="D110" s="20" t="s">
        <v>7</v>
      </c>
      <c r="E110" s="22">
        <v>15.14</v>
      </c>
      <c r="F110"/>
    </row>
    <row r="111" spans="1:6" ht="14.5" x14ac:dyDescent="0.35">
      <c r="A111" s="93" t="s">
        <v>489</v>
      </c>
      <c r="B111" s="21">
        <v>45811</v>
      </c>
      <c r="C111" s="20" t="s">
        <v>146</v>
      </c>
      <c r="D111" s="20" t="s">
        <v>7</v>
      </c>
      <c r="E111" s="22">
        <v>1.08</v>
      </c>
      <c r="F111"/>
    </row>
    <row r="112" spans="1:6" ht="14.5" x14ac:dyDescent="0.35">
      <c r="A112" s="93" t="s">
        <v>489</v>
      </c>
      <c r="B112" s="21">
        <v>45815</v>
      </c>
      <c r="C112" s="20" t="s">
        <v>151</v>
      </c>
      <c r="D112" s="20" t="s">
        <v>7</v>
      </c>
      <c r="E112" s="22">
        <v>5.94</v>
      </c>
      <c r="F112"/>
    </row>
    <row r="113" spans="1:6" ht="14.5" x14ac:dyDescent="0.35">
      <c r="A113" s="93" t="s">
        <v>489</v>
      </c>
      <c r="B113" s="21">
        <v>45818</v>
      </c>
      <c r="C113" s="20" t="s">
        <v>148</v>
      </c>
      <c r="D113" s="20" t="s">
        <v>7</v>
      </c>
      <c r="E113" s="22">
        <v>52.96</v>
      </c>
      <c r="F113"/>
    </row>
    <row r="114" spans="1:6" ht="14.5" x14ac:dyDescent="0.35">
      <c r="A114" s="93" t="s">
        <v>489</v>
      </c>
      <c r="B114" s="21">
        <v>45819</v>
      </c>
      <c r="C114" s="20" t="s">
        <v>149</v>
      </c>
      <c r="D114" s="20" t="s">
        <v>7</v>
      </c>
      <c r="E114" s="22">
        <v>16.989999999999998</v>
      </c>
      <c r="F114"/>
    </row>
    <row r="115" spans="1:6" ht="14.5" x14ac:dyDescent="0.35">
      <c r="A115" s="93" t="s">
        <v>489</v>
      </c>
      <c r="B115" s="21">
        <v>45836</v>
      </c>
      <c r="C115" s="20" t="s">
        <v>150</v>
      </c>
      <c r="D115" s="20" t="s">
        <v>7</v>
      </c>
      <c r="E115" s="22">
        <v>15.14</v>
      </c>
      <c r="F115"/>
    </row>
    <row r="116" spans="1:6" ht="14.5" x14ac:dyDescent="0.35">
      <c r="A116" s="93" t="s">
        <v>489</v>
      </c>
      <c r="B116" s="21">
        <v>45841</v>
      </c>
      <c r="C116" s="20" t="s">
        <v>146</v>
      </c>
      <c r="D116" s="20" t="s">
        <v>7</v>
      </c>
      <c r="E116" s="22">
        <v>1.08</v>
      </c>
      <c r="F116"/>
    </row>
    <row r="117" spans="1:6" ht="14.5" x14ac:dyDescent="0.35">
      <c r="A117" s="93" t="s">
        <v>489</v>
      </c>
      <c r="B117" s="21">
        <v>45845</v>
      </c>
      <c r="C117" s="20" t="s">
        <v>151</v>
      </c>
      <c r="D117" s="20" t="s">
        <v>7</v>
      </c>
      <c r="E117" s="22">
        <v>5.94</v>
      </c>
      <c r="F117"/>
    </row>
    <row r="118" spans="1:6" ht="14.5" x14ac:dyDescent="0.35">
      <c r="A118" s="93" t="s">
        <v>489</v>
      </c>
      <c r="B118" s="21">
        <v>45848</v>
      </c>
      <c r="C118" s="20" t="s">
        <v>148</v>
      </c>
      <c r="D118" s="20" t="s">
        <v>7</v>
      </c>
      <c r="E118" s="22">
        <v>52.98</v>
      </c>
      <c r="F118"/>
    </row>
    <row r="119" spans="1:6" ht="14.5" x14ac:dyDescent="0.35">
      <c r="A119" s="93" t="s">
        <v>489</v>
      </c>
      <c r="B119" s="21">
        <v>45849</v>
      </c>
      <c r="C119" s="20" t="s">
        <v>149</v>
      </c>
      <c r="D119" s="20" t="s">
        <v>7</v>
      </c>
      <c r="E119" s="22">
        <v>16.989999999999998</v>
      </c>
      <c r="F119"/>
    </row>
    <row r="120" spans="1:6" ht="14.5" x14ac:dyDescent="0.35">
      <c r="A120" s="93" t="s">
        <v>489</v>
      </c>
      <c r="B120" s="21">
        <v>45866</v>
      </c>
      <c r="C120" s="20" t="s">
        <v>150</v>
      </c>
      <c r="D120" s="20" t="s">
        <v>7</v>
      </c>
      <c r="E120" s="22">
        <v>15.14</v>
      </c>
      <c r="F120"/>
    </row>
    <row r="121" spans="1:6" ht="14.5" x14ac:dyDescent="0.35">
      <c r="A121" s="93" t="s">
        <v>489</v>
      </c>
      <c r="B121" s="21">
        <v>45872</v>
      </c>
      <c r="C121" s="20" t="s">
        <v>152</v>
      </c>
      <c r="D121" s="20" t="s">
        <v>7</v>
      </c>
      <c r="E121" s="22">
        <v>1.08</v>
      </c>
      <c r="F121"/>
    </row>
    <row r="122" spans="1:6" ht="14.5" x14ac:dyDescent="0.35">
      <c r="A122" s="93" t="s">
        <v>489</v>
      </c>
      <c r="B122" s="21">
        <v>45876</v>
      </c>
      <c r="C122" s="20" t="s">
        <v>151</v>
      </c>
      <c r="D122" s="20" t="s">
        <v>7</v>
      </c>
      <c r="E122" s="22">
        <v>5.94</v>
      </c>
      <c r="F122"/>
    </row>
    <row r="123" spans="1:6" ht="14.5" x14ac:dyDescent="0.35">
      <c r="A123" s="93" t="s">
        <v>489</v>
      </c>
      <c r="B123" s="21">
        <v>45879</v>
      </c>
      <c r="C123" s="20" t="s">
        <v>148</v>
      </c>
      <c r="D123" s="20" t="s">
        <v>7</v>
      </c>
      <c r="E123" s="22">
        <v>52.98</v>
      </c>
      <c r="F123"/>
    </row>
    <row r="124" spans="1:6" ht="14.5" x14ac:dyDescent="0.35">
      <c r="A124" s="93" t="s">
        <v>489</v>
      </c>
      <c r="B124" s="21">
        <v>45880</v>
      </c>
      <c r="C124" s="20" t="s">
        <v>149</v>
      </c>
      <c r="D124" s="20" t="s">
        <v>7</v>
      </c>
      <c r="E124" s="22">
        <v>16.989999999999998</v>
      </c>
      <c r="F124"/>
    </row>
    <row r="125" spans="1:6" ht="14.5" x14ac:dyDescent="0.35">
      <c r="A125" s="93" t="s">
        <v>489</v>
      </c>
      <c r="B125" s="21">
        <v>45897</v>
      </c>
      <c r="C125" s="20" t="s">
        <v>150</v>
      </c>
      <c r="D125" s="20" t="s">
        <v>7</v>
      </c>
      <c r="E125" s="22">
        <v>18.39</v>
      </c>
      <c r="F125"/>
    </row>
    <row r="126" spans="1:6" ht="14.5" x14ac:dyDescent="0.35">
      <c r="A126" s="93" t="s">
        <v>489</v>
      </c>
      <c r="B126" s="21">
        <v>45903</v>
      </c>
      <c r="C126" s="20" t="s">
        <v>146</v>
      </c>
      <c r="D126" s="20" t="s">
        <v>7</v>
      </c>
      <c r="E126" s="22">
        <v>1.08</v>
      </c>
      <c r="F126"/>
    </row>
    <row r="127" spans="1:6" ht="14.5" x14ac:dyDescent="0.35">
      <c r="A127" s="93" t="s">
        <v>489</v>
      </c>
      <c r="B127" s="21">
        <v>45903</v>
      </c>
      <c r="C127" s="20" t="s">
        <v>148</v>
      </c>
      <c r="D127" s="20" t="s">
        <v>7</v>
      </c>
      <c r="E127" s="22">
        <v>0.65</v>
      </c>
      <c r="F127"/>
    </row>
    <row r="128" spans="1:6" ht="14.5" x14ac:dyDescent="0.35">
      <c r="A128" s="93" t="s">
        <v>489</v>
      </c>
      <c r="B128" s="21">
        <v>45907</v>
      </c>
      <c r="C128" s="20" t="s">
        <v>151</v>
      </c>
      <c r="D128" s="20" t="s">
        <v>7</v>
      </c>
      <c r="E128" s="22">
        <v>5.94</v>
      </c>
      <c r="F128"/>
    </row>
    <row r="129" spans="1:6" ht="14.5" x14ac:dyDescent="0.35">
      <c r="A129" s="93" t="s">
        <v>489</v>
      </c>
      <c r="B129" s="21">
        <v>45910</v>
      </c>
      <c r="C129" s="20" t="s">
        <v>148</v>
      </c>
      <c r="D129" s="20" t="s">
        <v>7</v>
      </c>
      <c r="E129" s="22">
        <v>56.22</v>
      </c>
      <c r="F129"/>
    </row>
    <row r="130" spans="1:6" ht="14.5" x14ac:dyDescent="0.35">
      <c r="A130" s="93" t="s">
        <v>489</v>
      </c>
      <c r="B130" s="21">
        <v>45911</v>
      </c>
      <c r="C130" s="20" t="s">
        <v>149</v>
      </c>
      <c r="D130" s="20" t="s">
        <v>7</v>
      </c>
      <c r="E130" s="22">
        <v>16.989999999999998</v>
      </c>
      <c r="F130"/>
    </row>
    <row r="131" spans="1:6" ht="14.5" x14ac:dyDescent="0.35">
      <c r="A131" s="93" t="s">
        <v>489</v>
      </c>
      <c r="B131" s="21">
        <v>45921</v>
      </c>
      <c r="C131" s="20" t="s">
        <v>148</v>
      </c>
      <c r="D131" s="20" t="s">
        <v>7</v>
      </c>
      <c r="E131" s="22">
        <v>7.23</v>
      </c>
      <c r="F131"/>
    </row>
    <row r="132" spans="1:6" ht="14.5" x14ac:dyDescent="0.35">
      <c r="A132" s="93" t="s">
        <v>489</v>
      </c>
      <c r="B132" s="21">
        <v>45928</v>
      </c>
      <c r="C132" s="20" t="s">
        <v>150</v>
      </c>
      <c r="D132" s="20" t="s">
        <v>7</v>
      </c>
      <c r="E132" s="22">
        <v>18.39</v>
      </c>
      <c r="F132"/>
    </row>
    <row r="133" spans="1:6" ht="14.5" x14ac:dyDescent="0.35">
      <c r="A133" s="93" t="s">
        <v>489</v>
      </c>
      <c r="B133" s="21">
        <v>45933</v>
      </c>
      <c r="C133" s="20" t="s">
        <v>146</v>
      </c>
      <c r="D133" s="20" t="s">
        <v>7</v>
      </c>
      <c r="E133" s="22">
        <v>1.08</v>
      </c>
      <c r="F133"/>
    </row>
    <row r="134" spans="1:6" ht="14.5" x14ac:dyDescent="0.35">
      <c r="A134" s="93" t="s">
        <v>489</v>
      </c>
      <c r="B134" s="21">
        <v>45937</v>
      </c>
      <c r="C134" s="20" t="s">
        <v>151</v>
      </c>
      <c r="D134" s="20" t="s">
        <v>7</v>
      </c>
      <c r="E134" s="22">
        <v>5.94</v>
      </c>
      <c r="F134"/>
    </row>
    <row r="135" spans="1:6" ht="14.5" x14ac:dyDescent="0.35">
      <c r="A135" s="93" t="s">
        <v>489</v>
      </c>
      <c r="B135" s="21">
        <v>45940</v>
      </c>
      <c r="C135" s="20" t="s">
        <v>148</v>
      </c>
      <c r="D135" s="20" t="s">
        <v>7</v>
      </c>
      <c r="E135" s="22">
        <v>69.2</v>
      </c>
      <c r="F135"/>
    </row>
    <row r="136" spans="1:6" ht="14.5" x14ac:dyDescent="0.35">
      <c r="A136" s="93" t="s">
        <v>489</v>
      </c>
      <c r="B136" s="21">
        <v>45941</v>
      </c>
      <c r="C136" s="20" t="s">
        <v>149</v>
      </c>
      <c r="D136" s="20" t="s">
        <v>7</v>
      </c>
      <c r="E136" s="22">
        <v>16.989999999999998</v>
      </c>
      <c r="F136"/>
    </row>
    <row r="137" spans="1:6" ht="14.5" x14ac:dyDescent="0.35">
      <c r="A137" s="93" t="s">
        <v>489</v>
      </c>
      <c r="B137" s="21">
        <v>45958</v>
      </c>
      <c r="C137" s="20" t="s">
        <v>150</v>
      </c>
      <c r="D137" s="20" t="s">
        <v>7</v>
      </c>
      <c r="E137" s="22">
        <v>18.39</v>
      </c>
      <c r="F137"/>
    </row>
    <row r="138" spans="1:6" ht="14.5" x14ac:dyDescent="0.35">
      <c r="A138" s="93" t="s">
        <v>489</v>
      </c>
      <c r="B138" s="21">
        <v>45964</v>
      </c>
      <c r="C138" s="20" t="s">
        <v>146</v>
      </c>
      <c r="D138" s="20" t="s">
        <v>7</v>
      </c>
      <c r="E138" s="22">
        <v>1.08</v>
      </c>
      <c r="F138"/>
    </row>
    <row r="139" spans="1:6" ht="14.5" x14ac:dyDescent="0.35">
      <c r="A139" s="93" t="s">
        <v>489</v>
      </c>
      <c r="B139" s="21">
        <v>45968</v>
      </c>
      <c r="C139" s="20" t="s">
        <v>151</v>
      </c>
      <c r="D139" s="20" t="s">
        <v>7</v>
      </c>
      <c r="E139" s="22">
        <v>5.94</v>
      </c>
      <c r="F139"/>
    </row>
    <row r="140" spans="1:6" ht="14.5" x14ac:dyDescent="0.35">
      <c r="A140" s="93" t="s">
        <v>489</v>
      </c>
      <c r="B140" s="21">
        <v>45971</v>
      </c>
      <c r="C140" s="20" t="s">
        <v>148</v>
      </c>
      <c r="D140" s="20" t="s">
        <v>7</v>
      </c>
      <c r="E140" s="22">
        <v>71.36</v>
      </c>
      <c r="F140"/>
    </row>
    <row r="141" spans="1:6" ht="14.5" x14ac:dyDescent="0.35">
      <c r="A141" s="93" t="s">
        <v>489</v>
      </c>
      <c r="B141" s="21">
        <v>45972</v>
      </c>
      <c r="C141" s="20" t="s">
        <v>149</v>
      </c>
      <c r="D141" s="20" t="s">
        <v>7</v>
      </c>
      <c r="E141" s="22">
        <v>20.18</v>
      </c>
      <c r="F141"/>
    </row>
    <row r="142" spans="1:6" ht="14.5" x14ac:dyDescent="0.35">
      <c r="A142" s="93" t="s">
        <v>489</v>
      </c>
      <c r="B142" s="21">
        <v>45989</v>
      </c>
      <c r="C142" s="20" t="s">
        <v>150</v>
      </c>
      <c r="D142" s="20" t="s">
        <v>7</v>
      </c>
      <c r="E142" s="22">
        <v>18.39</v>
      </c>
      <c r="F142"/>
    </row>
    <row r="143" spans="1:6" ht="14.5" x14ac:dyDescent="0.35">
      <c r="A143" s="93" t="s">
        <v>489</v>
      </c>
      <c r="B143" s="21">
        <v>45994</v>
      </c>
      <c r="C143" s="20" t="s">
        <v>146</v>
      </c>
      <c r="D143" s="20" t="s">
        <v>7</v>
      </c>
      <c r="E143" s="22">
        <v>1.08</v>
      </c>
      <c r="F143"/>
    </row>
    <row r="144" spans="1:6" ht="14.5" x14ac:dyDescent="0.35">
      <c r="A144" s="93" t="s">
        <v>489</v>
      </c>
      <c r="B144" s="21">
        <v>45998</v>
      </c>
      <c r="C144" s="20" t="s">
        <v>151</v>
      </c>
      <c r="D144" s="20" t="s">
        <v>7</v>
      </c>
      <c r="E144" s="22">
        <v>5.94</v>
      </c>
      <c r="F144"/>
    </row>
    <row r="145" spans="1:6" ht="14.5" x14ac:dyDescent="0.35">
      <c r="A145" s="93" t="s">
        <v>489</v>
      </c>
      <c r="B145" s="21">
        <v>46001</v>
      </c>
      <c r="C145" s="20" t="s">
        <v>148</v>
      </c>
      <c r="D145" s="20" t="s">
        <v>7</v>
      </c>
      <c r="E145" s="22">
        <v>72.45</v>
      </c>
      <c r="F145"/>
    </row>
    <row r="146" spans="1:6" ht="14.5" x14ac:dyDescent="0.35">
      <c r="A146" s="93" t="s">
        <v>489</v>
      </c>
      <c r="B146" s="21">
        <v>46002</v>
      </c>
      <c r="C146" s="20" t="s">
        <v>149</v>
      </c>
      <c r="D146" s="20" t="s">
        <v>7</v>
      </c>
      <c r="E146" s="22">
        <v>20.18</v>
      </c>
      <c r="F146"/>
    </row>
    <row r="147" spans="1:6" ht="14.5" x14ac:dyDescent="0.35">
      <c r="A147" s="93" t="s">
        <v>489</v>
      </c>
      <c r="B147" s="21">
        <v>46019</v>
      </c>
      <c r="C147" s="20" t="s">
        <v>150</v>
      </c>
      <c r="D147" s="20" t="s">
        <v>7</v>
      </c>
      <c r="E147" s="22">
        <v>18.39</v>
      </c>
      <c r="F147"/>
    </row>
    <row r="148" spans="1:6" x14ac:dyDescent="0.3">
      <c r="A148" s="20"/>
      <c r="B148" s="21"/>
      <c r="C148" s="20"/>
      <c r="D148" s="20"/>
      <c r="E148" s="20"/>
      <c r="F148" s="72">
        <f>SUM(E84:E147)</f>
        <v>1039.6500000000003</v>
      </c>
    </row>
  </sheetData>
  <sortState xmlns:xlrd2="http://schemas.microsoft.com/office/spreadsheetml/2017/richdata2" ref="B69:D83">
    <sortCondition ref="B69:B83"/>
  </sortState>
  <pageMargins left="0.7" right="0.7" top="0.75" bottom="0.75" header="0.3" footer="0.3"/>
  <headerFooter>
    <oddFooter>&amp;L_x000D_&amp;1#&amp;"Calibri"&amp;10&amp;K000000 Confidential- Oracle Internal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"/>
  <sheetViews>
    <sheetView zoomScaleNormal="100" workbookViewId="0">
      <selection activeCell="A17" sqref="A17"/>
    </sheetView>
  </sheetViews>
  <sheetFormatPr defaultColWidth="8.6328125" defaultRowHeight="14.5" x14ac:dyDescent="0.35"/>
  <cols>
    <col min="1" max="1" width="35" style="1" customWidth="1"/>
    <col min="2" max="2" width="20" style="1" customWidth="1"/>
    <col min="3" max="3" width="18" style="1" customWidth="1"/>
  </cols>
  <sheetData>
    <row r="1" spans="1:3" ht="15" customHeight="1" x14ac:dyDescent="0.35">
      <c r="A1" s="2" t="s">
        <v>0</v>
      </c>
      <c r="B1" s="2" t="s">
        <v>232</v>
      </c>
      <c r="C1" s="2" t="s">
        <v>233</v>
      </c>
    </row>
    <row r="2" spans="1:3" ht="15" customHeight="1" x14ac:dyDescent="0.35">
      <c r="A2" s="14" t="s">
        <v>23</v>
      </c>
      <c r="B2" s="28">
        <v>768</v>
      </c>
      <c r="C2" s="16">
        <v>19388.63</v>
      </c>
    </row>
    <row r="3" spans="1:3" ht="15" customHeight="1" x14ac:dyDescent="0.35">
      <c r="A3" s="3" t="s">
        <v>5</v>
      </c>
      <c r="B3" s="29">
        <v>285</v>
      </c>
      <c r="C3" s="5">
        <v>9586.69</v>
      </c>
    </row>
    <row r="4" spans="1:3" ht="15" customHeight="1" x14ac:dyDescent="0.35">
      <c r="A4" s="23" t="s">
        <v>160</v>
      </c>
      <c r="B4" s="30">
        <v>74</v>
      </c>
      <c r="C4" s="25">
        <v>9129.94</v>
      </c>
    </row>
    <row r="5" spans="1:3" ht="15" customHeight="1" x14ac:dyDescent="0.35">
      <c r="A5" s="12" t="s">
        <v>22</v>
      </c>
      <c r="B5" s="31">
        <v>71</v>
      </c>
      <c r="C5" s="13">
        <v>7099.71</v>
      </c>
    </row>
    <row r="6" spans="1:3" ht="15" customHeight="1" x14ac:dyDescent="0.35">
      <c r="A6" s="23" t="s">
        <v>212</v>
      </c>
      <c r="B6" s="30">
        <v>14</v>
      </c>
      <c r="C6" s="25">
        <v>3384.91</v>
      </c>
    </row>
    <row r="7" spans="1:3" ht="15" customHeight="1" x14ac:dyDescent="0.35">
      <c r="A7" s="20" t="s">
        <v>95</v>
      </c>
      <c r="B7" s="32">
        <v>139</v>
      </c>
      <c r="C7" s="22">
        <v>2354.0700000000002</v>
      </c>
    </row>
    <row r="8" spans="1:3" ht="15" customHeight="1" x14ac:dyDescent="0.35">
      <c r="A8" s="3" t="s">
        <v>21</v>
      </c>
      <c r="B8" s="29">
        <v>120</v>
      </c>
      <c r="C8" s="5">
        <v>2279.85</v>
      </c>
    </row>
    <row r="9" spans="1:3" ht="15" customHeight="1" x14ac:dyDescent="0.35">
      <c r="A9" s="6" t="s">
        <v>10</v>
      </c>
      <c r="B9" s="33">
        <v>25</v>
      </c>
      <c r="C9" s="8">
        <v>1158.45</v>
      </c>
    </row>
    <row r="10" spans="1:3" ht="15" customHeight="1" x14ac:dyDescent="0.35">
      <c r="A10" s="6" t="s">
        <v>11</v>
      </c>
      <c r="B10" s="33">
        <v>41</v>
      </c>
      <c r="C10" s="8">
        <v>1042.55</v>
      </c>
    </row>
    <row r="11" spans="1:3" ht="15" customHeight="1" x14ac:dyDescent="0.35">
      <c r="A11" s="20" t="s">
        <v>145</v>
      </c>
      <c r="B11" s="32">
        <v>64</v>
      </c>
      <c r="C11" s="22">
        <v>1039.6500000000001</v>
      </c>
    </row>
    <row r="12" spans="1:3" ht="15" customHeight="1" x14ac:dyDescent="0.35">
      <c r="A12" s="23" t="s">
        <v>153</v>
      </c>
      <c r="B12" s="30">
        <v>9</v>
      </c>
      <c r="C12" s="25">
        <v>789.47</v>
      </c>
    </row>
    <row r="13" spans="1:3" ht="15" customHeight="1" x14ac:dyDescent="0.35">
      <c r="A13" s="17" t="s">
        <v>92</v>
      </c>
      <c r="B13" s="34">
        <v>35</v>
      </c>
      <c r="C13" s="19">
        <v>536.5</v>
      </c>
    </row>
    <row r="14" spans="1:3" ht="15" customHeight="1" x14ac:dyDescent="0.35">
      <c r="A14" s="9" t="s">
        <v>16</v>
      </c>
      <c r="B14" s="35">
        <v>7</v>
      </c>
      <c r="C14" s="11">
        <v>409.44</v>
      </c>
    </row>
    <row r="15" spans="1:3" ht="15" customHeight="1" x14ac:dyDescent="0.35">
      <c r="A15" s="23" t="s">
        <v>225</v>
      </c>
      <c r="B15" s="30">
        <v>15</v>
      </c>
      <c r="C15" s="25">
        <v>207.48</v>
      </c>
    </row>
    <row r="16" spans="1:3" ht="15" customHeight="1" x14ac:dyDescent="0.35">
      <c r="A16" s="26" t="s">
        <v>231</v>
      </c>
      <c r="B16" s="36">
        <f>SUM(B2:B15)</f>
        <v>1667</v>
      </c>
      <c r="C16" s="27">
        <f>SUM(C2:C15)</f>
        <v>58407.340000000011</v>
      </c>
    </row>
  </sheetData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"/>
  <sheetViews>
    <sheetView zoomScaleNormal="100" workbookViewId="0">
      <selection activeCell="A16" sqref="A16"/>
    </sheetView>
  </sheetViews>
  <sheetFormatPr defaultColWidth="8.6328125" defaultRowHeight="14.5" x14ac:dyDescent="0.35"/>
  <cols>
    <col min="1" max="1" width="35" style="1" customWidth="1"/>
    <col min="2" max="14" width="13" style="1" customWidth="1"/>
  </cols>
  <sheetData>
    <row r="1" spans="1:14" ht="15" customHeight="1" x14ac:dyDescent="0.35">
      <c r="A1" s="2" t="s">
        <v>0</v>
      </c>
      <c r="B1" s="2" t="s">
        <v>234</v>
      </c>
      <c r="C1" s="2" t="s">
        <v>235</v>
      </c>
      <c r="D1" s="2" t="s">
        <v>236</v>
      </c>
      <c r="E1" s="2" t="s">
        <v>237</v>
      </c>
      <c r="F1" s="2" t="s">
        <v>238</v>
      </c>
      <c r="G1" s="2" t="s">
        <v>239</v>
      </c>
      <c r="H1" s="2" t="s">
        <v>240</v>
      </c>
      <c r="I1" s="2" t="s">
        <v>241</v>
      </c>
      <c r="J1" s="2" t="s">
        <v>242</v>
      </c>
      <c r="K1" s="2" t="s">
        <v>243</v>
      </c>
      <c r="L1" s="2" t="s">
        <v>244</v>
      </c>
      <c r="M1" s="2" t="s">
        <v>245</v>
      </c>
      <c r="N1" s="2" t="s">
        <v>246</v>
      </c>
    </row>
    <row r="2" spans="1:14" ht="15" customHeight="1" x14ac:dyDescent="0.35">
      <c r="A2" s="14" t="s">
        <v>23</v>
      </c>
      <c r="B2" s="16">
        <v>906.91</v>
      </c>
      <c r="C2" s="16">
        <v>1073.5899999999999</v>
      </c>
      <c r="D2" s="16">
        <v>2760.21</v>
      </c>
      <c r="E2" s="16">
        <v>1094.5999999999999</v>
      </c>
      <c r="F2" s="16">
        <v>993.55</v>
      </c>
      <c r="G2" s="16">
        <v>895.23</v>
      </c>
      <c r="H2" s="16">
        <v>1839.91</v>
      </c>
      <c r="I2" s="16">
        <v>1477.69</v>
      </c>
      <c r="J2" s="16">
        <v>1201.04</v>
      </c>
      <c r="K2" s="16">
        <v>1887.02</v>
      </c>
      <c r="L2" s="16">
        <v>2383.4</v>
      </c>
      <c r="M2" s="16">
        <v>2875.48</v>
      </c>
      <c r="N2" s="37">
        <f t="shared" ref="N2:N15" si="0">SUM(B2:M2)</f>
        <v>19388.63</v>
      </c>
    </row>
    <row r="3" spans="1:14" ht="15" customHeight="1" x14ac:dyDescent="0.35">
      <c r="A3" s="3" t="s">
        <v>5</v>
      </c>
      <c r="B3" s="5">
        <v>542.65</v>
      </c>
      <c r="C3" s="5">
        <v>468.9</v>
      </c>
      <c r="D3" s="5">
        <v>757.34</v>
      </c>
      <c r="E3" s="5">
        <v>439.43</v>
      </c>
      <c r="F3" s="5">
        <v>718.09</v>
      </c>
      <c r="G3" s="5">
        <v>328.49</v>
      </c>
      <c r="H3" s="5">
        <v>2024.12</v>
      </c>
      <c r="I3" s="5">
        <v>1133.28</v>
      </c>
      <c r="J3" s="5">
        <v>1025.93</v>
      </c>
      <c r="K3" s="5">
        <v>408.88</v>
      </c>
      <c r="L3" s="5">
        <v>540.09</v>
      </c>
      <c r="M3" s="5">
        <v>1199.49</v>
      </c>
      <c r="N3" s="38">
        <f t="shared" si="0"/>
        <v>9586.6899999999987</v>
      </c>
    </row>
    <row r="4" spans="1:14" ht="15" customHeight="1" x14ac:dyDescent="0.35">
      <c r="A4" s="23" t="s">
        <v>160</v>
      </c>
      <c r="B4" s="25">
        <v>34.86</v>
      </c>
      <c r="C4" s="25">
        <v>2148.9</v>
      </c>
      <c r="D4" s="25">
        <v>1555.72</v>
      </c>
      <c r="E4" s="25">
        <v>90</v>
      </c>
      <c r="F4" s="25">
        <v>503.92</v>
      </c>
      <c r="G4" s="25">
        <v>286.99</v>
      </c>
      <c r="H4" s="25">
        <v>279.52999999999997</v>
      </c>
      <c r="I4" s="25">
        <v>40.950000000000003</v>
      </c>
      <c r="J4" s="25"/>
      <c r="K4" s="25">
        <v>1751.83</v>
      </c>
      <c r="L4" s="25">
        <v>1778.39</v>
      </c>
      <c r="M4" s="25">
        <v>658.85</v>
      </c>
      <c r="N4" s="39">
        <f t="shared" si="0"/>
        <v>9129.94</v>
      </c>
    </row>
    <row r="5" spans="1:14" ht="15" customHeight="1" x14ac:dyDescent="0.35">
      <c r="A5" s="12" t="s">
        <v>22</v>
      </c>
      <c r="B5" s="13">
        <v>24</v>
      </c>
      <c r="C5" s="13">
        <v>933.55</v>
      </c>
      <c r="D5" s="13">
        <v>640.96</v>
      </c>
      <c r="E5" s="13">
        <v>1627.35</v>
      </c>
      <c r="F5" s="13">
        <v>405.47</v>
      </c>
      <c r="G5" s="13">
        <v>533.53</v>
      </c>
      <c r="H5" s="13">
        <v>251.76</v>
      </c>
      <c r="I5" s="13">
        <v>84.99</v>
      </c>
      <c r="J5" s="13">
        <v>920.55</v>
      </c>
      <c r="K5" s="13">
        <v>936.61</v>
      </c>
      <c r="L5" s="13">
        <v>192.94</v>
      </c>
      <c r="M5" s="13">
        <v>548</v>
      </c>
      <c r="N5" s="40">
        <f t="shared" si="0"/>
        <v>7099.7099999999991</v>
      </c>
    </row>
    <row r="6" spans="1:14" ht="15" customHeight="1" x14ac:dyDescent="0.35">
      <c r="A6" s="23" t="s">
        <v>212</v>
      </c>
      <c r="B6" s="25">
        <v>289.85000000000002</v>
      </c>
      <c r="C6" s="25"/>
      <c r="D6" s="25">
        <v>1621.85</v>
      </c>
      <c r="E6" s="25">
        <v>167.92</v>
      </c>
      <c r="F6" s="25"/>
      <c r="G6" s="25"/>
      <c r="H6" s="25"/>
      <c r="I6" s="25">
        <v>285.66000000000003</v>
      </c>
      <c r="J6" s="25"/>
      <c r="K6" s="25">
        <v>10.69</v>
      </c>
      <c r="L6" s="25">
        <v>149.44999999999999</v>
      </c>
      <c r="M6" s="25">
        <v>859.49</v>
      </c>
      <c r="N6" s="39">
        <f t="shared" si="0"/>
        <v>3384.91</v>
      </c>
    </row>
    <row r="7" spans="1:14" ht="15" customHeight="1" x14ac:dyDescent="0.35">
      <c r="A7" s="20" t="s">
        <v>95</v>
      </c>
      <c r="B7" s="22">
        <v>42.85</v>
      </c>
      <c r="C7" s="22">
        <v>3.11</v>
      </c>
      <c r="D7" s="22">
        <v>47.37</v>
      </c>
      <c r="E7" s="22">
        <v>181.66</v>
      </c>
      <c r="F7" s="22">
        <v>74.7</v>
      </c>
      <c r="G7" s="22">
        <v>63.44</v>
      </c>
      <c r="H7" s="22">
        <v>407.67</v>
      </c>
      <c r="I7" s="22">
        <v>227.66</v>
      </c>
      <c r="J7" s="22">
        <v>176.04</v>
      </c>
      <c r="K7" s="22">
        <v>425.39</v>
      </c>
      <c r="L7" s="22">
        <v>332.62</v>
      </c>
      <c r="M7" s="22">
        <v>371.56</v>
      </c>
      <c r="N7" s="41">
        <f t="shared" si="0"/>
        <v>2354.0699999999997</v>
      </c>
    </row>
    <row r="8" spans="1:14" ht="15" customHeight="1" x14ac:dyDescent="0.35">
      <c r="A8" s="3" t="s">
        <v>21</v>
      </c>
      <c r="B8" s="5">
        <v>144.43</v>
      </c>
      <c r="C8" s="5">
        <v>99.58</v>
      </c>
      <c r="D8" s="5">
        <v>76.209999999999994</v>
      </c>
      <c r="E8" s="5">
        <v>139.77000000000001</v>
      </c>
      <c r="F8" s="5">
        <v>54.57</v>
      </c>
      <c r="G8" s="5">
        <v>38.36</v>
      </c>
      <c r="H8" s="5">
        <v>229.95</v>
      </c>
      <c r="I8" s="5">
        <v>185.25</v>
      </c>
      <c r="J8" s="5">
        <v>169.7</v>
      </c>
      <c r="K8" s="5">
        <v>441.21</v>
      </c>
      <c r="L8" s="5">
        <v>328.11</v>
      </c>
      <c r="M8" s="5">
        <v>372.71</v>
      </c>
      <c r="N8" s="38">
        <f t="shared" si="0"/>
        <v>2279.8500000000004</v>
      </c>
    </row>
    <row r="9" spans="1:14" ht="15" customHeight="1" x14ac:dyDescent="0.35">
      <c r="A9" s="6" t="s">
        <v>10</v>
      </c>
      <c r="B9" s="8">
        <v>99.97</v>
      </c>
      <c r="C9" s="8">
        <v>23.97</v>
      </c>
      <c r="D9" s="8">
        <v>23.97</v>
      </c>
      <c r="E9" s="8">
        <v>23.97</v>
      </c>
      <c r="F9" s="8">
        <v>99.97</v>
      </c>
      <c r="G9" s="8">
        <v>65.17</v>
      </c>
      <c r="H9" s="8">
        <v>23.97</v>
      </c>
      <c r="I9" s="8">
        <v>23.97</v>
      </c>
      <c r="J9" s="8">
        <v>23.97</v>
      </c>
      <c r="K9" s="8">
        <v>593.1</v>
      </c>
      <c r="L9" s="8">
        <v>42.47</v>
      </c>
      <c r="M9" s="8">
        <v>113.95</v>
      </c>
      <c r="N9" s="42">
        <f t="shared" si="0"/>
        <v>1158.45</v>
      </c>
    </row>
    <row r="10" spans="1:14" ht="15" customHeight="1" x14ac:dyDescent="0.35">
      <c r="A10" s="6" t="s">
        <v>11</v>
      </c>
      <c r="B10" s="8">
        <v>88.11</v>
      </c>
      <c r="C10" s="8">
        <v>48.25</v>
      </c>
      <c r="D10" s="8">
        <v>87.67</v>
      </c>
      <c r="E10" s="8">
        <v>100.85</v>
      </c>
      <c r="F10" s="8">
        <v>91.07</v>
      </c>
      <c r="G10" s="8">
        <v>54.67</v>
      </c>
      <c r="H10" s="8">
        <v>408.34</v>
      </c>
      <c r="I10" s="8">
        <v>58.87</v>
      </c>
      <c r="J10" s="8">
        <v>69.41</v>
      </c>
      <c r="K10" s="8"/>
      <c r="L10" s="8">
        <v>35.31</v>
      </c>
      <c r="M10" s="8"/>
      <c r="N10" s="42">
        <f t="shared" si="0"/>
        <v>1042.55</v>
      </c>
    </row>
    <row r="11" spans="1:14" ht="15" customHeight="1" x14ac:dyDescent="0.35">
      <c r="A11" s="20" t="s">
        <v>145</v>
      </c>
      <c r="B11" s="22">
        <v>52.13</v>
      </c>
      <c r="C11" s="22">
        <v>52.13</v>
      </c>
      <c r="D11" s="22">
        <v>56.74</v>
      </c>
      <c r="E11" s="22">
        <v>66.19</v>
      </c>
      <c r="F11" s="22">
        <v>79.75</v>
      </c>
      <c r="G11" s="22">
        <v>92.11</v>
      </c>
      <c r="H11" s="22">
        <v>92.13</v>
      </c>
      <c r="I11" s="22">
        <v>95.38</v>
      </c>
      <c r="J11" s="22">
        <v>106.5</v>
      </c>
      <c r="K11" s="22">
        <v>111.6</v>
      </c>
      <c r="L11" s="22">
        <v>116.95</v>
      </c>
      <c r="M11" s="22">
        <v>118.04</v>
      </c>
      <c r="N11" s="41">
        <f t="shared" si="0"/>
        <v>1039.6500000000001</v>
      </c>
    </row>
    <row r="12" spans="1:14" ht="15" customHeight="1" x14ac:dyDescent="0.35">
      <c r="A12" s="23" t="s">
        <v>153</v>
      </c>
      <c r="B12" s="25"/>
      <c r="C12" s="25"/>
      <c r="D12" s="25">
        <v>84</v>
      </c>
      <c r="E12" s="25"/>
      <c r="F12" s="25"/>
      <c r="G12" s="25"/>
      <c r="H12" s="25">
        <v>238</v>
      </c>
      <c r="I12" s="25"/>
      <c r="J12" s="25"/>
      <c r="K12" s="25">
        <v>9</v>
      </c>
      <c r="L12" s="25">
        <v>6</v>
      </c>
      <c r="M12" s="25">
        <v>452.47</v>
      </c>
      <c r="N12" s="39">
        <f t="shared" si="0"/>
        <v>789.47</v>
      </c>
    </row>
    <row r="13" spans="1:14" ht="15" customHeight="1" x14ac:dyDescent="0.35">
      <c r="A13" s="17" t="s">
        <v>92</v>
      </c>
      <c r="B13" s="19">
        <v>27.05</v>
      </c>
      <c r="C13" s="19">
        <v>27.05</v>
      </c>
      <c r="D13" s="19">
        <v>27.05</v>
      </c>
      <c r="E13" s="19">
        <v>149.63999999999999</v>
      </c>
      <c r="F13" s="19">
        <v>46.15</v>
      </c>
      <c r="G13" s="19">
        <v>29.49</v>
      </c>
      <c r="H13" s="19">
        <v>27.05</v>
      </c>
      <c r="I13" s="19">
        <v>69.819999999999993</v>
      </c>
      <c r="J13" s="19">
        <v>27.05</v>
      </c>
      <c r="K13" s="19">
        <v>27.05</v>
      </c>
      <c r="L13" s="19">
        <v>27.05</v>
      </c>
      <c r="M13" s="19">
        <v>52.05</v>
      </c>
      <c r="N13" s="43">
        <f t="shared" si="0"/>
        <v>536.5</v>
      </c>
    </row>
    <row r="14" spans="1:14" ht="15" customHeight="1" x14ac:dyDescent="0.35">
      <c r="A14" s="9" t="s">
        <v>16</v>
      </c>
      <c r="B14" s="11"/>
      <c r="C14" s="11"/>
      <c r="D14" s="11"/>
      <c r="E14" s="11"/>
      <c r="F14" s="11">
        <v>79.98</v>
      </c>
      <c r="G14" s="11">
        <v>59.99</v>
      </c>
      <c r="H14" s="11">
        <v>59.99</v>
      </c>
      <c r="I14" s="11">
        <v>159.97999999999999</v>
      </c>
      <c r="J14" s="11"/>
      <c r="K14" s="11"/>
      <c r="L14" s="11"/>
      <c r="M14" s="11">
        <v>49.5</v>
      </c>
      <c r="N14" s="44">
        <f t="shared" si="0"/>
        <v>409.44</v>
      </c>
    </row>
    <row r="15" spans="1:14" ht="15" customHeight="1" x14ac:dyDescent="0.35">
      <c r="A15" s="23" t="s">
        <v>225</v>
      </c>
      <c r="B15" s="25"/>
      <c r="C15" s="25"/>
      <c r="D15" s="25"/>
      <c r="E15" s="25"/>
      <c r="F15" s="25"/>
      <c r="G15" s="25"/>
      <c r="H15" s="25"/>
      <c r="I15" s="25"/>
      <c r="J15" s="25"/>
      <c r="K15" s="25">
        <v>0.75</v>
      </c>
      <c r="L15" s="25">
        <v>43.11</v>
      </c>
      <c r="M15" s="25">
        <v>163.62</v>
      </c>
      <c r="N15" s="39">
        <f t="shared" si="0"/>
        <v>207.48000000000002</v>
      </c>
    </row>
    <row r="16" spans="1:14" ht="15" customHeight="1" x14ac:dyDescent="0.35">
      <c r="A16" s="26" t="s">
        <v>231</v>
      </c>
      <c r="B16" s="45">
        <f t="shared" ref="B16:N16" si="1">SUM(B2:B15)</f>
        <v>2252.8100000000004</v>
      </c>
      <c r="C16" s="45">
        <f t="shared" si="1"/>
        <v>4879.03</v>
      </c>
      <c r="D16" s="45">
        <f t="shared" si="1"/>
        <v>7739.09</v>
      </c>
      <c r="E16" s="45">
        <f t="shared" si="1"/>
        <v>4081.3799999999997</v>
      </c>
      <c r="F16" s="45">
        <f t="shared" si="1"/>
        <v>3147.22</v>
      </c>
      <c r="G16" s="45">
        <f t="shared" si="1"/>
        <v>2447.4699999999998</v>
      </c>
      <c r="H16" s="45">
        <f t="shared" si="1"/>
        <v>5882.42</v>
      </c>
      <c r="I16" s="45">
        <f t="shared" si="1"/>
        <v>3843.4999999999995</v>
      </c>
      <c r="J16" s="45">
        <f t="shared" si="1"/>
        <v>3720.19</v>
      </c>
      <c r="K16" s="45">
        <f t="shared" si="1"/>
        <v>6603.130000000001</v>
      </c>
      <c r="L16" s="45">
        <f t="shared" si="1"/>
        <v>5975.8899999999994</v>
      </c>
      <c r="M16" s="45">
        <f t="shared" si="1"/>
        <v>7835.2100000000009</v>
      </c>
      <c r="N16" s="45">
        <f t="shared" si="1"/>
        <v>58407.340000000011</v>
      </c>
    </row>
  </sheetData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EBDAA-4158-411A-821E-F680B0A2C0AF}">
  <dimension ref="A1:A65"/>
  <sheetViews>
    <sheetView topLeftCell="A47" workbookViewId="0">
      <selection activeCell="A65" sqref="A1:F65"/>
    </sheetView>
  </sheetViews>
  <sheetFormatPr defaultRowHeight="14.5" x14ac:dyDescent="0.35"/>
  <cols>
    <col min="1" max="1" width="16.36328125" bestFit="1" customWidth="1"/>
    <col min="2" max="2" width="9.90625" bestFit="1" customWidth="1"/>
    <col min="3" max="3" width="22.81640625" bestFit="1" customWidth="1"/>
    <col min="4" max="4" width="11.453125" bestFit="1" customWidth="1"/>
    <col min="5" max="5" width="6.36328125" bestFit="1" customWidth="1"/>
    <col min="6" max="6" width="8.90625" bestFit="1" customWidth="1"/>
  </cols>
  <sheetData>
    <row r="1" ht="15" customHeight="1" x14ac:dyDescent="0.35"/>
    <row r="2" ht="15" customHeight="1" x14ac:dyDescent="0.35"/>
    <row r="3" ht="15" customHeight="1" x14ac:dyDescent="0.35"/>
    <row r="4" ht="15" customHeight="1" x14ac:dyDescent="0.35"/>
    <row r="5" ht="15" customHeight="1" x14ac:dyDescent="0.35"/>
    <row r="6" ht="15" customHeight="1" x14ac:dyDescent="0.35"/>
    <row r="7" ht="15" customHeight="1" x14ac:dyDescent="0.35"/>
    <row r="8" ht="15" customHeight="1" x14ac:dyDescent="0.35"/>
    <row r="9" ht="15" customHeight="1" x14ac:dyDescent="0.35"/>
    <row r="10" ht="15" customHeight="1" x14ac:dyDescent="0.35"/>
    <row r="11" ht="15" customHeight="1" x14ac:dyDescent="0.35"/>
    <row r="12" ht="15" customHeight="1" x14ac:dyDescent="0.35"/>
    <row r="13" ht="15" customHeight="1" x14ac:dyDescent="0.35"/>
    <row r="14" ht="15" customHeight="1" x14ac:dyDescent="0.35"/>
    <row r="15" ht="15" customHeight="1" x14ac:dyDescent="0.35"/>
    <row r="16" ht="15" customHeight="1" x14ac:dyDescent="0.35"/>
    <row r="17" ht="15" customHeight="1" x14ac:dyDescent="0.35"/>
    <row r="18" ht="15" customHeight="1" x14ac:dyDescent="0.35"/>
    <row r="19" ht="15" customHeight="1" x14ac:dyDescent="0.35"/>
    <row r="20" ht="15" customHeight="1" x14ac:dyDescent="0.35"/>
    <row r="21" ht="15" customHeight="1" x14ac:dyDescent="0.35"/>
    <row r="22" ht="15" customHeight="1" x14ac:dyDescent="0.35"/>
    <row r="23" ht="15" customHeight="1" x14ac:dyDescent="0.35"/>
    <row r="24" ht="15" customHeight="1" x14ac:dyDescent="0.35"/>
    <row r="25" ht="15" customHeight="1" x14ac:dyDescent="0.35"/>
    <row r="26" ht="15" customHeight="1" x14ac:dyDescent="0.35"/>
    <row r="27" ht="15" customHeight="1" x14ac:dyDescent="0.35"/>
    <row r="28" ht="15" customHeight="1" x14ac:dyDescent="0.35"/>
    <row r="29" ht="15" customHeight="1" x14ac:dyDescent="0.35"/>
    <row r="30" ht="15" customHeight="1" x14ac:dyDescent="0.35"/>
    <row r="31" ht="15" customHeight="1" x14ac:dyDescent="0.35"/>
    <row r="32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  <row r="45" ht="15" customHeight="1" x14ac:dyDescent="0.35"/>
    <row r="46" ht="15" customHeight="1" x14ac:dyDescent="0.35"/>
    <row r="47" ht="15" customHeight="1" x14ac:dyDescent="0.35"/>
    <row r="48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3e58186-1c1b-4537-900b-8707ad116850}" enabled="1" method="Standard" siteId="{4e2c6054-71cb-48f1-bd6c-3a9705aca71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UNALOGIX</vt:lpstr>
      <vt:lpstr>EG</vt:lpstr>
      <vt:lpstr>EG2</vt:lpstr>
      <vt:lpstr>PuertoLogix</vt:lpstr>
      <vt:lpstr>Summary by Category</vt:lpstr>
      <vt:lpstr>Monthly Breakdown</vt:lpstr>
      <vt:lpstr>Other Expenses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Michael Dombaugh</cp:lastModifiedBy>
  <cp:revision>0</cp:revision>
  <dcterms:created xsi:type="dcterms:W3CDTF">2026-02-03T20:22:52Z</dcterms:created>
  <dcterms:modified xsi:type="dcterms:W3CDTF">2026-03-21T22:30:38Z</dcterms:modified>
  <dc:language>en-US</dc:language>
</cp:coreProperties>
</file>